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45" windowWidth="972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'Sheet1'!$A$1:$X$46</definedName>
  </definedNames>
  <calcPr fullCalcOnLoad="1"/>
</workbook>
</file>

<file path=xl/sharedStrings.xml><?xml version="1.0" encoding="utf-8"?>
<sst xmlns="http://schemas.openxmlformats.org/spreadsheetml/2006/main" count="129" uniqueCount="110">
  <si>
    <t>*</t>
  </si>
  <si>
    <t>**</t>
  </si>
  <si>
    <t>رديف</t>
  </si>
  <si>
    <t>تعدادواحدهای دريافتی:</t>
  </si>
  <si>
    <t>تعدادواحدهای گذرانده:</t>
  </si>
  <si>
    <t>مسئول ثبت نمرات :</t>
  </si>
  <si>
    <t xml:space="preserve">مهر و امضاء </t>
  </si>
  <si>
    <t>مسئول آموزش :</t>
  </si>
  <si>
    <t>رئيس مـــرکز :</t>
  </si>
  <si>
    <t>نـــــــــام درس</t>
  </si>
  <si>
    <t>امتياز</t>
  </si>
  <si>
    <r>
      <t xml:space="preserve"> </t>
    </r>
    <r>
      <rPr>
        <sz val="11"/>
        <rFont val="Nazanin"/>
        <family val="0"/>
      </rPr>
      <t xml:space="preserve"> رشتــــــــه : آمـــــــــار</t>
    </r>
  </si>
  <si>
    <t>سرفصل دروس به تفكيك نوع درس</t>
  </si>
  <si>
    <t>ميانگيــــن کـــــل :</t>
  </si>
  <si>
    <t xml:space="preserve"> مجمــوع امتيـــــاز :</t>
  </si>
  <si>
    <t>-</t>
  </si>
  <si>
    <t>واحـد</t>
  </si>
  <si>
    <t>نمره</t>
  </si>
  <si>
    <t>واحد</t>
  </si>
  <si>
    <t>پيشنياز</t>
  </si>
  <si>
    <t xml:space="preserve">   دنباله درس هاي  اصلي</t>
  </si>
  <si>
    <t xml:space="preserve">                           مهر و امضاء                                </t>
  </si>
  <si>
    <t xml:space="preserve">   دروس پيش دانشگاهي</t>
  </si>
  <si>
    <t xml:space="preserve">نا م خانوادگي-نا م    </t>
  </si>
  <si>
    <t xml:space="preserve">    درس هاي جبراني ماده  57 آيين نامه  آموزشي</t>
  </si>
  <si>
    <r>
      <t xml:space="preserve"> دانشگاه پيــام نــور- </t>
    </r>
    <r>
      <rPr>
        <b/>
        <sz val="12"/>
        <rFont val="MS Reference Sans Serif"/>
        <family val="2"/>
      </rPr>
      <t>واحد خمینی ش</t>
    </r>
    <r>
      <rPr>
        <b/>
        <sz val="12"/>
        <rFont val="Nazanin"/>
        <family val="0"/>
      </rPr>
      <t>هر</t>
    </r>
  </si>
  <si>
    <t>زبان خارجی</t>
  </si>
  <si>
    <t xml:space="preserve">شماره دانشجوئي: </t>
  </si>
  <si>
    <t>جمعيت و تنظيم خانواده</t>
  </si>
  <si>
    <t>فارسی</t>
  </si>
  <si>
    <t xml:space="preserve">تربيت بدنی </t>
  </si>
  <si>
    <t>ورزش1</t>
  </si>
  <si>
    <t>فرهنگ و تمدن ايران و اسلام</t>
  </si>
  <si>
    <t>انديشه اسلامی1</t>
  </si>
  <si>
    <t xml:space="preserve"> انديشه اسلامی2</t>
  </si>
  <si>
    <t xml:space="preserve">    درس هاي  عمومي                                                                جمع :  21 واحد</t>
  </si>
  <si>
    <t>عربی</t>
  </si>
  <si>
    <t>مبانی علم و اقتصاد</t>
  </si>
  <si>
    <t>ماليه عمومی</t>
  </si>
  <si>
    <t>مبانی جامعه شناسی</t>
  </si>
  <si>
    <t>مقدمه علم حقوق</t>
  </si>
  <si>
    <t>حقوق جزای عمومی1</t>
  </si>
  <si>
    <t>حقوق اساسی1</t>
  </si>
  <si>
    <t>درس هاي پايه                                                                     جمع :   15 واحد</t>
  </si>
  <si>
    <t>متون حقوقی1به زبان خارجه</t>
  </si>
  <si>
    <t>متون حقوقی2زبان خارجی تخصصی</t>
  </si>
  <si>
    <t>اصول فقه1</t>
  </si>
  <si>
    <t>متون فقه1</t>
  </si>
  <si>
    <t>متون فقه2</t>
  </si>
  <si>
    <t>اصول فقه2</t>
  </si>
  <si>
    <t>متون فقه3</t>
  </si>
  <si>
    <t>متون فقه4</t>
  </si>
  <si>
    <t>قواعد فقه2</t>
  </si>
  <si>
    <t>قواعد فقه1</t>
  </si>
  <si>
    <t>حقوق جزای عمومی 2</t>
  </si>
  <si>
    <t>حقوق بين الملل عمومی 1</t>
  </si>
  <si>
    <t>آيين دادرسی مدنی1</t>
  </si>
  <si>
    <t>حقوق مدنی2اموال و مالکيت</t>
  </si>
  <si>
    <t>حقوق جزای عمومی3</t>
  </si>
  <si>
    <t>حقوق تجارت1 اشخاص</t>
  </si>
  <si>
    <t>حقوق اساسی2</t>
  </si>
  <si>
    <t>حقوق اداری1</t>
  </si>
  <si>
    <t>حقوق مدنی3 کليات قراردادها</t>
  </si>
  <si>
    <t>جرم شناسی</t>
  </si>
  <si>
    <t>حقوق جزای اختصاصی1</t>
  </si>
  <si>
    <t>حقوق اداری2</t>
  </si>
  <si>
    <t>حقوق جزای اختصاصی2</t>
  </si>
  <si>
    <t>حقوق بين الملل عمومی2</t>
  </si>
  <si>
    <t>حقوق مدنی4الزامات خارج از قراردادها</t>
  </si>
  <si>
    <t>حقوق تجارت2</t>
  </si>
  <si>
    <t>حقوق مدنی5 خانواده</t>
  </si>
  <si>
    <t xml:space="preserve">   ادامه دروس تخصصی</t>
  </si>
  <si>
    <t>آيين دادرسی مدنی2</t>
  </si>
  <si>
    <t>آيين دادرسی کيفری1</t>
  </si>
  <si>
    <t>حقوق بين الملل خصوصی1</t>
  </si>
  <si>
    <t>حقوق کار</t>
  </si>
  <si>
    <t>کار تحقيقی1</t>
  </si>
  <si>
    <t>حقوق مدنی6عقودمعين قسمت الف</t>
  </si>
  <si>
    <t>پزشکی قانونی</t>
  </si>
  <si>
    <t>آيين دادرسی کيفری2</t>
  </si>
  <si>
    <t>حقوق جزای اختصاصی3</t>
  </si>
  <si>
    <t>حقوق بين الملل خصوصی2</t>
  </si>
  <si>
    <t>حقوق مدنی7عقودمعين قسمت ب</t>
  </si>
  <si>
    <t>حقوق سازمانهای بين الملل</t>
  </si>
  <si>
    <t>حقوق تجارت3</t>
  </si>
  <si>
    <t>کار تحقيقی2</t>
  </si>
  <si>
    <t>حقوق مدنی8شفعه و وصيت وارث</t>
  </si>
  <si>
    <t>ادله اثبات دعوی</t>
  </si>
  <si>
    <t>حقوق تجارت4</t>
  </si>
  <si>
    <t>حقوق تطبيقی</t>
  </si>
  <si>
    <t>دروس اختياری</t>
  </si>
  <si>
    <t>بزهکاری اطفال</t>
  </si>
  <si>
    <t>کيفرشناسی</t>
  </si>
  <si>
    <t>حقوق ثبت</t>
  </si>
  <si>
    <t xml:space="preserve">رويه قضايی </t>
  </si>
  <si>
    <t>حقوق بيمه</t>
  </si>
  <si>
    <t>حقوق جزای بين الملل ايران</t>
  </si>
  <si>
    <t>حقوق بشر در اسلام</t>
  </si>
  <si>
    <t>دروس مردودی</t>
  </si>
  <si>
    <t>آيين زندگی</t>
  </si>
  <si>
    <t>تفسيرموضوعی قرآن</t>
  </si>
  <si>
    <t xml:space="preserve">   دروس تخصصي                                                                     جمع  :  94 واحد</t>
  </si>
  <si>
    <t>رشته: حقوق</t>
  </si>
  <si>
    <t xml:space="preserve"> جمع واحد هاي دوره:  137</t>
  </si>
  <si>
    <t>آِِيين دادرسی مدنی 3</t>
  </si>
  <si>
    <t xml:space="preserve">آیات الحکام </t>
  </si>
  <si>
    <t xml:space="preserve">آشنایی با دفاع  مقدس </t>
  </si>
  <si>
    <t xml:space="preserve">حقوق مدنی1 (اشخاص و حمایت </t>
  </si>
  <si>
    <t xml:space="preserve">دانشجو از بین 10واحد اختیاری ملزم به گذراندن 6 واحداختیاری می باشد </t>
  </si>
  <si>
    <t xml:space="preserve">انقلاب اسلامی 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</si>
</sst>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0_ ;[Red]\-0\ "/>
    <numFmt numFmtId="181" formatCode="0.000_ ;[Red]\-0.000\ "/>
    <numFmt numFmtId="182" formatCode="0.000"/>
  </numFmts>
  <fonts count="63">
    <font>
      <sz val="10"/>
      <name val="Arial"/>
      <family val="0"/>
    </font>
    <font>
      <sz val="10"/>
      <name val="Zar"/>
      <family val="0"/>
    </font>
    <font>
      <sz val="10"/>
      <name val="Badr"/>
      <family val="0"/>
    </font>
    <font>
      <sz val="12"/>
      <name val="Badr"/>
      <family val="0"/>
    </font>
    <font>
      <sz val="12"/>
      <name val="Zar"/>
      <family val="0"/>
    </font>
    <font>
      <sz val="14"/>
      <name val="Badr"/>
      <family val="0"/>
    </font>
    <font>
      <sz val="14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sz val="10"/>
      <name val="Nazanin"/>
      <family val="0"/>
    </font>
    <font>
      <b/>
      <sz val="18"/>
      <name val="Nazanin"/>
      <family val="0"/>
    </font>
    <font>
      <sz val="11"/>
      <name val="Nazanin"/>
      <family val="0"/>
    </font>
    <font>
      <b/>
      <sz val="11"/>
      <name val="Nazan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Nazanin"/>
      <family val="0"/>
    </font>
    <font>
      <b/>
      <sz val="12"/>
      <name val="Nazanin"/>
      <family val="0"/>
    </font>
    <font>
      <b/>
      <sz val="14"/>
      <name val="Badr"/>
      <family val="0"/>
    </font>
    <font>
      <b/>
      <sz val="18"/>
      <name val="Badr"/>
      <family val="0"/>
    </font>
    <font>
      <b/>
      <sz val="16"/>
      <name val="Nazanin"/>
      <family val="0"/>
    </font>
    <font>
      <b/>
      <sz val="12"/>
      <name val="B Nazanin"/>
      <family val="0"/>
    </font>
    <font>
      <b/>
      <sz val="11"/>
      <name val="Badr"/>
      <family val="0"/>
    </font>
    <font>
      <b/>
      <sz val="10"/>
      <name val="Badr"/>
      <family val="0"/>
    </font>
    <font>
      <b/>
      <sz val="16"/>
      <name val="Badr"/>
      <family val="0"/>
    </font>
    <font>
      <sz val="16"/>
      <name val="B Nazanin"/>
      <family val="0"/>
    </font>
    <font>
      <sz val="16"/>
      <name val="Arial"/>
      <family val="2"/>
    </font>
    <font>
      <b/>
      <sz val="12"/>
      <name val="MS Reference Sans Serif"/>
      <family val="2"/>
    </font>
    <font>
      <b/>
      <sz val="18"/>
      <name val="Impact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indent="1"/>
    </xf>
    <xf numFmtId="0" fontId="17" fillId="0" borderId="21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80" fontId="2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readingOrder="2"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17" fillId="0" borderId="24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vertical="center" textRotation="1"/>
    </xf>
    <xf numFmtId="0" fontId="11" fillId="0" borderId="34" xfId="0" applyFont="1" applyBorder="1" applyAlignment="1">
      <alignment horizontal="center" vertical="center" textRotation="1"/>
    </xf>
    <xf numFmtId="0" fontId="6" fillId="0" borderId="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3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7" fillId="0" borderId="31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3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 textRotation="90"/>
    </xf>
    <xf numFmtId="0" fontId="11" fillId="0" borderId="40" xfId="0" applyFont="1" applyBorder="1" applyAlignment="1">
      <alignment horizontal="center" vertical="center" textRotation="90"/>
    </xf>
    <xf numFmtId="0" fontId="1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1"/>
    </xf>
    <xf numFmtId="0" fontId="1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2"/>
  <sheetViews>
    <sheetView tabSelected="1" view="pageBreakPreview" zoomScale="77" zoomScaleSheetLayoutView="77" zoomScalePageLayoutView="0" workbookViewId="0" topLeftCell="B11">
      <selection activeCell="Z20" sqref="Z20"/>
    </sheetView>
  </sheetViews>
  <sheetFormatPr defaultColWidth="9.140625" defaultRowHeight="12.75"/>
  <cols>
    <col min="1" max="1" width="2.7109375" style="0" hidden="1" customWidth="1"/>
    <col min="2" max="2" width="10.00390625" style="0" customWidth="1"/>
    <col min="3" max="4" width="5.57421875" style="0" customWidth="1"/>
    <col min="5" max="5" width="4.8515625" style="0" customWidth="1"/>
    <col min="6" max="6" width="25.7109375" style="0" customWidth="1"/>
    <col min="7" max="7" width="8.140625" style="0" customWidth="1"/>
    <col min="8" max="8" width="4.00390625" style="0" customWidth="1"/>
    <col min="9" max="9" width="2.140625" style="0" customWidth="1"/>
    <col min="12" max="12" width="6.57421875" style="0" customWidth="1"/>
    <col min="13" max="13" width="5.57421875" style="0" customWidth="1"/>
    <col min="14" max="14" width="27.140625" style="0" customWidth="1"/>
    <col min="15" max="15" width="8.140625" style="0" customWidth="1"/>
    <col min="16" max="16" width="5.8515625" style="0" customWidth="1"/>
    <col min="17" max="17" width="2.28125" style="0" customWidth="1"/>
    <col min="20" max="20" width="6.421875" style="0" customWidth="1"/>
    <col min="21" max="21" width="5.00390625" style="0" customWidth="1"/>
    <col min="22" max="22" width="26.7109375" style="0" customWidth="1"/>
    <col min="23" max="23" width="7.8515625" style="0" customWidth="1"/>
    <col min="24" max="24" width="6.7109375" style="0" customWidth="1"/>
    <col min="25" max="26" width="11.7109375" style="0" customWidth="1"/>
    <col min="27" max="27" width="6.00390625" style="0" customWidth="1"/>
    <col min="30" max="30" width="7.421875" style="0" customWidth="1"/>
    <col min="31" max="31" width="4.7109375" style="0" customWidth="1"/>
    <col min="32" max="32" width="2.28125" style="0" customWidth="1"/>
    <col min="33" max="33" width="11.28125" style="0" customWidth="1"/>
    <col min="34" max="34" width="9.28125" style="0" customWidth="1"/>
    <col min="35" max="35" width="5.8515625" style="0" customWidth="1"/>
    <col min="37" max="37" width="23.28125" style="0" customWidth="1"/>
    <col min="38" max="38" width="6.28125" style="0" customWidth="1"/>
    <col min="39" max="39" width="9.8515625" style="0" customWidth="1"/>
    <col min="40" max="40" width="1.28515625" style="0" customWidth="1"/>
    <col min="41" max="42" width="11.00390625" style="0" customWidth="1"/>
    <col min="43" max="43" width="7.57421875" style="0" customWidth="1"/>
    <col min="44" max="44" width="0.71875" style="0" customWidth="1"/>
    <col min="45" max="45" width="31.57421875" style="0" customWidth="1"/>
    <col min="46" max="46" width="6.57421875" style="0" customWidth="1"/>
    <col min="47" max="47" width="4.421875" style="0" customWidth="1"/>
  </cols>
  <sheetData>
    <row r="1" spans="7:27" ht="0.75" customHeight="1">
      <c r="G1" s="8" t="s">
        <v>11</v>
      </c>
      <c r="H1" s="8"/>
      <c r="I1" s="8"/>
      <c r="Q1" s="12"/>
      <c r="R1" s="12"/>
      <c r="S1" s="12"/>
      <c r="T1" s="12"/>
      <c r="Y1" s="11"/>
      <c r="Z1" s="11"/>
      <c r="AA1" s="11"/>
    </row>
    <row r="2" spans="2:47" ht="18" customHeight="1">
      <c r="B2" s="141"/>
      <c r="C2" s="141"/>
      <c r="D2" s="141"/>
      <c r="E2" s="141"/>
      <c r="F2" s="131" t="s">
        <v>102</v>
      </c>
      <c r="G2" s="131"/>
      <c r="H2" s="131"/>
      <c r="I2" s="1"/>
      <c r="V2" s="133" t="s">
        <v>25</v>
      </c>
      <c r="W2" s="133"/>
      <c r="X2" s="133"/>
      <c r="Y2" s="145"/>
      <c r="Z2" s="145"/>
      <c r="AA2" s="145"/>
      <c r="AB2" s="145"/>
      <c r="AC2" s="146"/>
      <c r="AD2" s="146"/>
      <c r="AE2" s="146"/>
      <c r="AF2" s="1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133"/>
      <c r="AT2" s="133"/>
      <c r="AU2" s="133"/>
    </row>
    <row r="3" spans="2:47" ht="21.75" customHeight="1" thickBot="1">
      <c r="B3" s="132" t="s">
        <v>103</v>
      </c>
      <c r="C3" s="132"/>
      <c r="D3" s="132"/>
      <c r="E3" s="125" t="s">
        <v>27</v>
      </c>
      <c r="F3" s="125"/>
      <c r="G3" s="125"/>
      <c r="H3" s="125"/>
      <c r="I3" s="1"/>
      <c r="J3" s="137" t="s">
        <v>12</v>
      </c>
      <c r="K3" s="138"/>
      <c r="L3" s="138"/>
      <c r="M3" s="138"/>
      <c r="N3" s="138"/>
      <c r="O3" s="138"/>
      <c r="P3" s="138"/>
      <c r="U3" s="123"/>
      <c r="V3" s="124"/>
      <c r="W3" s="134" t="s">
        <v>23</v>
      </c>
      <c r="X3" s="134"/>
      <c r="Y3" s="147"/>
      <c r="Z3" s="147"/>
      <c r="AA3" s="147"/>
      <c r="AB3" s="55"/>
      <c r="AC3" s="155"/>
      <c r="AD3" s="155"/>
      <c r="AE3" s="155"/>
      <c r="AF3" s="155"/>
      <c r="AG3" s="155"/>
      <c r="AH3" s="155"/>
      <c r="AI3" s="155"/>
      <c r="AJ3" s="155"/>
      <c r="AK3" s="156"/>
      <c r="AL3" s="156"/>
      <c r="AM3" s="156"/>
      <c r="AN3" s="156"/>
      <c r="AO3" s="156"/>
      <c r="AP3" s="56"/>
      <c r="AQ3" s="56"/>
      <c r="AR3" s="60"/>
      <c r="AS3" s="60"/>
      <c r="AT3" s="61"/>
      <c r="AU3" s="61"/>
    </row>
    <row r="4" spans="2:47" ht="20.25" customHeight="1" thickTop="1">
      <c r="B4" s="107" t="s">
        <v>98</v>
      </c>
      <c r="C4" s="108"/>
      <c r="D4" s="108"/>
      <c r="E4" s="108"/>
      <c r="F4" s="108"/>
      <c r="G4" s="108"/>
      <c r="H4" s="109"/>
      <c r="I4" s="2"/>
      <c r="J4" s="96" t="s">
        <v>20</v>
      </c>
      <c r="K4" s="97"/>
      <c r="L4" s="97"/>
      <c r="M4" s="97"/>
      <c r="N4" s="97"/>
      <c r="O4" s="97"/>
      <c r="P4" s="98"/>
      <c r="Q4" s="2"/>
      <c r="R4" s="129" t="s">
        <v>22</v>
      </c>
      <c r="S4" s="130"/>
      <c r="T4" s="130"/>
      <c r="U4" s="130"/>
      <c r="V4" s="130"/>
      <c r="W4" s="130"/>
      <c r="X4" s="130"/>
      <c r="Y4" s="126"/>
      <c r="Z4" s="126"/>
      <c r="AA4" s="126"/>
      <c r="AB4" s="126"/>
      <c r="AC4" s="126"/>
      <c r="AD4" s="126"/>
      <c r="AE4" s="126"/>
      <c r="AF4" s="1"/>
      <c r="AG4" s="146"/>
      <c r="AH4" s="148"/>
      <c r="AI4" s="148"/>
      <c r="AJ4" s="148"/>
      <c r="AK4" s="148"/>
      <c r="AL4" s="148"/>
      <c r="AM4" s="148"/>
      <c r="AN4" s="1"/>
      <c r="AO4" s="126"/>
      <c r="AP4" s="126"/>
      <c r="AQ4" s="126"/>
      <c r="AR4" s="126"/>
      <c r="AS4" s="126"/>
      <c r="AT4" s="126"/>
      <c r="AU4" s="126"/>
    </row>
    <row r="5" spans="2:47" ht="16.5" customHeight="1">
      <c r="B5" s="118" t="s">
        <v>10</v>
      </c>
      <c r="C5" s="99" t="s">
        <v>17</v>
      </c>
      <c r="D5" s="111" t="s">
        <v>16</v>
      </c>
      <c r="E5" s="92" t="s">
        <v>9</v>
      </c>
      <c r="F5" s="93"/>
      <c r="G5" s="99" t="s">
        <v>19</v>
      </c>
      <c r="H5" s="135" t="s">
        <v>2</v>
      </c>
      <c r="I5" s="10"/>
      <c r="J5" s="118" t="s">
        <v>10</v>
      </c>
      <c r="K5" s="99" t="s">
        <v>17</v>
      </c>
      <c r="L5" s="111" t="s">
        <v>16</v>
      </c>
      <c r="M5" s="92" t="s">
        <v>9</v>
      </c>
      <c r="N5" s="93"/>
      <c r="O5" s="116" t="s">
        <v>19</v>
      </c>
      <c r="P5" s="135" t="s">
        <v>2</v>
      </c>
      <c r="Q5" s="10"/>
      <c r="R5" s="118" t="s">
        <v>10</v>
      </c>
      <c r="S5" s="99" t="s">
        <v>17</v>
      </c>
      <c r="T5" s="116" t="s">
        <v>18</v>
      </c>
      <c r="U5" s="92" t="s">
        <v>9</v>
      </c>
      <c r="V5" s="93"/>
      <c r="W5" s="116" t="s">
        <v>19</v>
      </c>
      <c r="X5" s="114" t="s">
        <v>2</v>
      </c>
      <c r="Y5" s="104"/>
      <c r="Z5" s="149"/>
      <c r="AA5" s="150"/>
      <c r="AB5" s="151"/>
      <c r="AC5" s="149"/>
      <c r="AD5" s="149"/>
      <c r="AE5" s="105"/>
      <c r="AF5" s="62"/>
      <c r="AG5" s="104"/>
      <c r="AH5" s="149"/>
      <c r="AI5" s="150"/>
      <c r="AJ5" s="151"/>
      <c r="AK5" s="149"/>
      <c r="AL5" s="104"/>
      <c r="AM5" s="105"/>
      <c r="AN5" s="62"/>
      <c r="AO5" s="104"/>
      <c r="AP5" s="149"/>
      <c r="AQ5" s="104"/>
      <c r="AR5" s="151"/>
      <c r="AS5" s="149"/>
      <c r="AT5" s="104"/>
      <c r="AU5" s="105"/>
    </row>
    <row r="6" spans="2:47" ht="1.5" customHeight="1">
      <c r="B6" s="119"/>
      <c r="C6" s="100"/>
      <c r="D6" s="112"/>
      <c r="E6" s="94"/>
      <c r="F6" s="95"/>
      <c r="G6" s="100"/>
      <c r="H6" s="136"/>
      <c r="I6" s="10"/>
      <c r="J6" s="119"/>
      <c r="K6" s="100"/>
      <c r="L6" s="112"/>
      <c r="M6" s="94"/>
      <c r="N6" s="95"/>
      <c r="O6" s="117"/>
      <c r="P6" s="136"/>
      <c r="Q6" s="10"/>
      <c r="R6" s="119"/>
      <c r="S6" s="100"/>
      <c r="T6" s="117"/>
      <c r="U6" s="94"/>
      <c r="V6" s="95"/>
      <c r="W6" s="117"/>
      <c r="X6" s="115"/>
      <c r="Y6" s="104"/>
      <c r="Z6" s="149"/>
      <c r="AA6" s="150"/>
      <c r="AB6" s="149"/>
      <c r="AC6" s="149"/>
      <c r="AD6" s="149"/>
      <c r="AE6" s="105"/>
      <c r="AF6" s="62"/>
      <c r="AG6" s="104"/>
      <c r="AH6" s="149"/>
      <c r="AI6" s="150"/>
      <c r="AJ6" s="149"/>
      <c r="AK6" s="149"/>
      <c r="AL6" s="104"/>
      <c r="AM6" s="105"/>
      <c r="AN6" s="62"/>
      <c r="AO6" s="104"/>
      <c r="AP6" s="149"/>
      <c r="AQ6" s="104"/>
      <c r="AR6" s="149"/>
      <c r="AS6" s="149"/>
      <c r="AT6" s="104"/>
      <c r="AU6" s="105"/>
    </row>
    <row r="7" spans="2:47" ht="18.75" customHeight="1">
      <c r="B7" s="30">
        <v>0</v>
      </c>
      <c r="C7" s="21"/>
      <c r="D7" s="22">
        <v>2</v>
      </c>
      <c r="E7" s="72"/>
      <c r="F7" s="24" t="s">
        <v>72</v>
      </c>
      <c r="G7" s="13"/>
      <c r="H7" s="17">
        <v>1</v>
      </c>
      <c r="I7" s="2"/>
      <c r="J7" s="30">
        <f>K7*L7</f>
        <v>0</v>
      </c>
      <c r="K7" s="21"/>
      <c r="L7" s="22"/>
      <c r="M7" s="23"/>
      <c r="N7" s="53"/>
      <c r="O7" s="29"/>
      <c r="P7" s="15">
        <v>30</v>
      </c>
      <c r="Q7" s="2"/>
      <c r="R7" s="20">
        <f>S7*T7</f>
        <v>0</v>
      </c>
      <c r="S7" s="21"/>
      <c r="T7" s="22"/>
      <c r="U7" s="28"/>
      <c r="V7" s="24"/>
      <c r="W7" s="13" t="s">
        <v>0</v>
      </c>
      <c r="X7" s="17">
        <v>1</v>
      </c>
      <c r="Y7" s="44"/>
      <c r="Z7" s="44"/>
      <c r="AA7" s="45"/>
      <c r="AB7" s="4"/>
      <c r="AC7" s="63"/>
      <c r="AD7" s="64"/>
      <c r="AE7" s="64"/>
      <c r="AF7" s="1"/>
      <c r="AG7" s="44"/>
      <c r="AH7" s="44"/>
      <c r="AI7" s="45"/>
      <c r="AJ7" s="65"/>
      <c r="AK7" s="66"/>
      <c r="AL7" s="64"/>
      <c r="AM7" s="64"/>
      <c r="AN7" s="1"/>
      <c r="AO7" s="44"/>
      <c r="AP7" s="44"/>
      <c r="AQ7" s="45"/>
      <c r="AR7" s="67"/>
      <c r="AS7" s="50"/>
      <c r="AT7" s="64"/>
      <c r="AU7" s="64"/>
    </row>
    <row r="8" spans="2:47" ht="18.75" customHeight="1">
      <c r="B8" s="30">
        <v>0</v>
      </c>
      <c r="C8" s="21"/>
      <c r="D8" s="22">
        <v>2</v>
      </c>
      <c r="E8" s="73"/>
      <c r="F8" s="9" t="s">
        <v>73</v>
      </c>
      <c r="G8" s="13"/>
      <c r="H8" s="17">
        <v>2</v>
      </c>
      <c r="I8" s="2"/>
      <c r="J8" s="107" t="s">
        <v>101</v>
      </c>
      <c r="K8" s="108"/>
      <c r="L8" s="108"/>
      <c r="M8" s="108"/>
      <c r="N8" s="108"/>
      <c r="O8" s="108"/>
      <c r="P8" s="109"/>
      <c r="Q8" s="2"/>
      <c r="R8" s="20">
        <f>S8*T8</f>
        <v>0</v>
      </c>
      <c r="S8" s="21"/>
      <c r="T8" s="22"/>
      <c r="U8" s="28"/>
      <c r="V8" s="24"/>
      <c r="W8" s="13" t="s">
        <v>0</v>
      </c>
      <c r="X8" s="17">
        <v>2</v>
      </c>
      <c r="Y8" s="44"/>
      <c r="Z8" s="44"/>
      <c r="AA8" s="45"/>
      <c r="AB8" s="4"/>
      <c r="AC8" s="47"/>
      <c r="AD8" s="64"/>
      <c r="AE8" s="64"/>
      <c r="AF8" s="1"/>
      <c r="AG8" s="126"/>
      <c r="AH8" s="126"/>
      <c r="AI8" s="126"/>
      <c r="AJ8" s="126"/>
      <c r="AK8" s="126"/>
      <c r="AL8" s="126"/>
      <c r="AM8" s="126"/>
      <c r="AN8" s="1"/>
      <c r="AO8" s="44"/>
      <c r="AP8" s="44"/>
      <c r="AQ8" s="45"/>
      <c r="AR8" s="67"/>
      <c r="AS8" s="50"/>
      <c r="AT8" s="64"/>
      <c r="AU8" s="64"/>
    </row>
    <row r="9" spans="2:47" ht="18.75" customHeight="1">
      <c r="B9" s="30">
        <v>0</v>
      </c>
      <c r="C9" s="21"/>
      <c r="D9" s="22">
        <v>2</v>
      </c>
      <c r="E9" s="73"/>
      <c r="F9" s="9" t="s">
        <v>74</v>
      </c>
      <c r="G9" s="13"/>
      <c r="H9" s="17">
        <v>3</v>
      </c>
      <c r="I9" s="2"/>
      <c r="J9" s="20">
        <f aca="true" t="shared" si="0" ref="J9:J28">K9*L9</f>
        <v>0</v>
      </c>
      <c r="K9" s="21"/>
      <c r="L9" s="22">
        <v>2</v>
      </c>
      <c r="M9" s="28"/>
      <c r="N9" s="53" t="s">
        <v>44</v>
      </c>
      <c r="O9" s="13"/>
      <c r="P9" s="15">
        <v>31</v>
      </c>
      <c r="Q9" s="2"/>
      <c r="R9" s="107" t="s">
        <v>35</v>
      </c>
      <c r="S9" s="108"/>
      <c r="T9" s="108"/>
      <c r="U9" s="108"/>
      <c r="V9" s="108"/>
      <c r="W9" s="108"/>
      <c r="X9" s="108"/>
      <c r="Y9" s="44"/>
      <c r="Z9" s="44"/>
      <c r="AA9" s="45"/>
      <c r="AB9" s="4"/>
      <c r="AC9" s="47"/>
      <c r="AD9" s="64"/>
      <c r="AE9" s="64"/>
      <c r="AF9" s="1"/>
      <c r="AG9" s="44"/>
      <c r="AH9" s="44"/>
      <c r="AI9" s="45"/>
      <c r="AJ9" s="67"/>
      <c r="AK9" s="66"/>
      <c r="AL9" s="64"/>
      <c r="AM9" s="64"/>
      <c r="AN9" s="1"/>
      <c r="AO9" s="126"/>
      <c r="AP9" s="126"/>
      <c r="AQ9" s="126"/>
      <c r="AR9" s="126"/>
      <c r="AS9" s="126"/>
      <c r="AT9" s="126"/>
      <c r="AU9" s="126"/>
    </row>
    <row r="10" spans="2:47" ht="18.75" customHeight="1">
      <c r="B10" s="30">
        <v>0</v>
      </c>
      <c r="C10" s="21"/>
      <c r="D10" s="22">
        <v>2</v>
      </c>
      <c r="E10" s="73"/>
      <c r="F10" s="9" t="s">
        <v>75</v>
      </c>
      <c r="G10" s="13"/>
      <c r="H10" s="17">
        <v>4</v>
      </c>
      <c r="I10" s="2"/>
      <c r="J10" s="20">
        <f t="shared" si="0"/>
        <v>0</v>
      </c>
      <c r="K10" s="21"/>
      <c r="L10" s="22">
        <v>2</v>
      </c>
      <c r="M10" s="28"/>
      <c r="N10" s="53" t="s">
        <v>45</v>
      </c>
      <c r="O10" s="13"/>
      <c r="P10" s="17">
        <v>32</v>
      </c>
      <c r="Q10" s="2"/>
      <c r="R10" s="20">
        <f aca="true" t="shared" si="1" ref="R10:R20">S10*T10</f>
        <v>0</v>
      </c>
      <c r="S10" s="21"/>
      <c r="T10" s="22">
        <v>1</v>
      </c>
      <c r="U10" s="23"/>
      <c r="V10" s="53" t="s">
        <v>28</v>
      </c>
      <c r="W10" s="13" t="s">
        <v>15</v>
      </c>
      <c r="X10" s="17">
        <v>3</v>
      </c>
      <c r="Y10" s="44"/>
      <c r="Z10" s="44"/>
      <c r="AA10" s="45"/>
      <c r="AB10" s="4"/>
      <c r="AC10" s="68"/>
      <c r="AD10" s="64"/>
      <c r="AE10" s="64"/>
      <c r="AF10" s="1"/>
      <c r="AG10" s="44"/>
      <c r="AH10" s="44"/>
      <c r="AI10" s="45"/>
      <c r="AJ10" s="67"/>
      <c r="AK10" s="66"/>
      <c r="AL10" s="64"/>
      <c r="AM10" s="64"/>
      <c r="AN10" s="1"/>
      <c r="AO10" s="44"/>
      <c r="AP10" s="44"/>
      <c r="AQ10" s="45"/>
      <c r="AR10" s="65"/>
      <c r="AS10" s="66"/>
      <c r="AT10" s="64"/>
      <c r="AU10" s="64"/>
    </row>
    <row r="11" spans="2:47" ht="18.75" customHeight="1">
      <c r="B11" s="30">
        <v>0</v>
      </c>
      <c r="C11" s="21"/>
      <c r="D11" s="22">
        <v>1</v>
      </c>
      <c r="E11" s="73"/>
      <c r="F11" s="9" t="s">
        <v>76</v>
      </c>
      <c r="G11" s="13"/>
      <c r="H11" s="17">
        <v>5</v>
      </c>
      <c r="I11" s="2"/>
      <c r="J11" s="20">
        <f t="shared" si="0"/>
        <v>0</v>
      </c>
      <c r="K11" s="21"/>
      <c r="L11" s="22">
        <v>2</v>
      </c>
      <c r="M11" s="28"/>
      <c r="N11" s="53" t="s">
        <v>46</v>
      </c>
      <c r="O11" s="13"/>
      <c r="P11" s="15">
        <v>33</v>
      </c>
      <c r="Q11" s="2"/>
      <c r="R11" s="20">
        <f t="shared" si="1"/>
        <v>0</v>
      </c>
      <c r="S11" s="21"/>
      <c r="T11" s="22">
        <v>3</v>
      </c>
      <c r="U11" s="23"/>
      <c r="V11" s="53" t="s">
        <v>26</v>
      </c>
      <c r="W11" s="13">
        <v>3</v>
      </c>
      <c r="X11" s="17">
        <v>4</v>
      </c>
      <c r="Y11" s="44"/>
      <c r="Z11" s="44"/>
      <c r="AA11" s="45"/>
      <c r="AB11" s="4"/>
      <c r="AC11" s="68"/>
      <c r="AD11" s="64"/>
      <c r="AE11" s="64"/>
      <c r="AF11" s="1"/>
      <c r="AG11" s="44"/>
      <c r="AH11" s="44"/>
      <c r="AI11" s="45"/>
      <c r="AJ11" s="67"/>
      <c r="AK11" s="66"/>
      <c r="AL11" s="64"/>
      <c r="AM11" s="64"/>
      <c r="AN11" s="1"/>
      <c r="AO11" s="44"/>
      <c r="AP11" s="44"/>
      <c r="AQ11" s="45"/>
      <c r="AR11" s="65"/>
      <c r="AS11" s="66"/>
      <c r="AT11" s="64"/>
      <c r="AU11" s="64"/>
    </row>
    <row r="12" spans="2:47" ht="18.75" customHeight="1">
      <c r="B12" s="30">
        <v>0</v>
      </c>
      <c r="C12" s="21"/>
      <c r="D12" s="22">
        <v>3</v>
      </c>
      <c r="E12" s="73"/>
      <c r="F12" s="9" t="s">
        <v>77</v>
      </c>
      <c r="G12" s="13"/>
      <c r="H12" s="17">
        <v>6</v>
      </c>
      <c r="I12" s="2"/>
      <c r="J12" s="30">
        <f>K12*L12</f>
        <v>0</v>
      </c>
      <c r="K12" s="21"/>
      <c r="L12" s="22">
        <v>2</v>
      </c>
      <c r="M12" s="28"/>
      <c r="N12" s="53" t="s">
        <v>47</v>
      </c>
      <c r="O12" s="13"/>
      <c r="P12" s="17">
        <v>34</v>
      </c>
      <c r="Q12" s="2"/>
      <c r="R12" s="20">
        <f t="shared" si="1"/>
        <v>0</v>
      </c>
      <c r="S12" s="21"/>
      <c r="T12" s="22">
        <v>3</v>
      </c>
      <c r="U12" s="23"/>
      <c r="V12" s="53" t="s">
        <v>29</v>
      </c>
      <c r="W12" s="13" t="s">
        <v>15</v>
      </c>
      <c r="X12" s="17">
        <v>5</v>
      </c>
      <c r="Y12" s="44"/>
      <c r="Z12" s="44"/>
      <c r="AA12" s="45"/>
      <c r="AB12" s="4"/>
      <c r="AC12" s="68"/>
      <c r="AD12" s="64"/>
      <c r="AE12" s="64"/>
      <c r="AF12" s="1"/>
      <c r="AG12" s="44"/>
      <c r="AH12" s="44"/>
      <c r="AI12" s="45"/>
      <c r="AJ12" s="67"/>
      <c r="AK12" s="66"/>
      <c r="AL12" s="64"/>
      <c r="AM12" s="64"/>
      <c r="AN12" s="1"/>
      <c r="AO12" s="44"/>
      <c r="AP12" s="44"/>
      <c r="AQ12" s="45"/>
      <c r="AR12" s="65"/>
      <c r="AS12" s="66"/>
      <c r="AT12" s="64"/>
      <c r="AU12" s="64"/>
    </row>
    <row r="13" spans="2:47" ht="18.75" customHeight="1">
      <c r="B13" s="30">
        <v>0</v>
      </c>
      <c r="C13" s="21"/>
      <c r="D13" s="22">
        <v>2</v>
      </c>
      <c r="E13" s="73"/>
      <c r="F13" s="9" t="s">
        <v>78</v>
      </c>
      <c r="G13" s="13"/>
      <c r="H13" s="17">
        <v>7</v>
      </c>
      <c r="I13" s="2"/>
      <c r="J13" s="20">
        <f>K13*L13</f>
        <v>0</v>
      </c>
      <c r="K13" s="21"/>
      <c r="L13" s="22">
        <v>2</v>
      </c>
      <c r="M13" s="28"/>
      <c r="N13" s="53" t="s">
        <v>48</v>
      </c>
      <c r="O13" s="13"/>
      <c r="P13" s="15">
        <v>35</v>
      </c>
      <c r="Q13" s="2"/>
      <c r="R13" s="20">
        <f t="shared" si="1"/>
        <v>0</v>
      </c>
      <c r="S13" s="21"/>
      <c r="T13" s="22">
        <v>1</v>
      </c>
      <c r="U13" s="23"/>
      <c r="V13" s="53" t="s">
        <v>30</v>
      </c>
      <c r="W13" s="13" t="s">
        <v>15</v>
      </c>
      <c r="X13" s="17">
        <v>6</v>
      </c>
      <c r="Y13" s="44"/>
      <c r="Z13" s="44"/>
      <c r="AA13" s="45"/>
      <c r="AB13" s="4"/>
      <c r="AC13" s="68"/>
      <c r="AD13" s="64"/>
      <c r="AE13" s="64"/>
      <c r="AF13" s="1"/>
      <c r="AG13" s="44"/>
      <c r="AH13" s="44"/>
      <c r="AI13" s="45"/>
      <c r="AJ13" s="67"/>
      <c r="AK13" s="66"/>
      <c r="AL13" s="64"/>
      <c r="AM13" s="64"/>
      <c r="AN13" s="1"/>
      <c r="AO13" s="44"/>
      <c r="AP13" s="44"/>
      <c r="AQ13" s="45"/>
      <c r="AR13" s="65"/>
      <c r="AS13" s="66"/>
      <c r="AT13" s="64"/>
      <c r="AU13" s="64"/>
    </row>
    <row r="14" spans="2:47" ht="18.75" customHeight="1">
      <c r="B14" s="30">
        <v>0</v>
      </c>
      <c r="C14" s="21"/>
      <c r="D14" s="22">
        <v>1</v>
      </c>
      <c r="E14" s="73"/>
      <c r="F14" s="9" t="s">
        <v>79</v>
      </c>
      <c r="G14" s="13"/>
      <c r="H14" s="17">
        <v>8</v>
      </c>
      <c r="I14" s="2"/>
      <c r="J14" s="20">
        <f>K14*L14</f>
        <v>0</v>
      </c>
      <c r="K14" s="21"/>
      <c r="L14" s="22">
        <v>2</v>
      </c>
      <c r="M14" s="28"/>
      <c r="N14" s="53" t="s">
        <v>49</v>
      </c>
      <c r="O14" s="13"/>
      <c r="P14" s="17">
        <v>36</v>
      </c>
      <c r="Q14" s="2"/>
      <c r="R14" s="20">
        <f t="shared" si="1"/>
        <v>0</v>
      </c>
      <c r="S14" s="21"/>
      <c r="T14" s="22">
        <v>1</v>
      </c>
      <c r="U14" s="23"/>
      <c r="V14" s="53" t="s">
        <v>31</v>
      </c>
      <c r="W14" s="13" t="s">
        <v>15</v>
      </c>
      <c r="X14" s="17">
        <v>7</v>
      </c>
      <c r="Y14" s="44"/>
      <c r="Z14" s="44"/>
      <c r="AA14" s="45"/>
      <c r="AB14" s="4"/>
      <c r="AC14" s="47"/>
      <c r="AD14" s="64"/>
      <c r="AE14" s="64"/>
      <c r="AF14" s="1"/>
      <c r="AG14" s="44"/>
      <c r="AH14" s="44"/>
      <c r="AI14" s="45"/>
      <c r="AJ14" s="67"/>
      <c r="AK14" s="66"/>
      <c r="AL14" s="64"/>
      <c r="AM14" s="64"/>
      <c r="AN14" s="1"/>
      <c r="AO14" s="44"/>
      <c r="AP14" s="44"/>
      <c r="AQ14" s="45"/>
      <c r="AR14" s="65"/>
      <c r="AS14" s="66"/>
      <c r="AT14" s="64"/>
      <c r="AU14" s="64"/>
    </row>
    <row r="15" spans="2:47" ht="18.75" customHeight="1">
      <c r="B15" s="30">
        <v>0</v>
      </c>
      <c r="C15" s="21"/>
      <c r="D15" s="22">
        <v>2</v>
      </c>
      <c r="E15" s="73"/>
      <c r="F15" s="9" t="s">
        <v>80</v>
      </c>
      <c r="G15" s="13"/>
      <c r="H15" s="17">
        <v>9</v>
      </c>
      <c r="I15" s="2"/>
      <c r="J15" s="20">
        <f t="shared" si="0"/>
        <v>0</v>
      </c>
      <c r="K15" s="21"/>
      <c r="L15" s="22">
        <v>2</v>
      </c>
      <c r="M15" s="28"/>
      <c r="N15" s="53" t="s">
        <v>50</v>
      </c>
      <c r="O15" s="13"/>
      <c r="P15" s="15">
        <v>37</v>
      </c>
      <c r="Q15" s="2"/>
      <c r="R15" s="20">
        <f t="shared" si="1"/>
        <v>0</v>
      </c>
      <c r="S15" s="21"/>
      <c r="T15" s="22">
        <v>2</v>
      </c>
      <c r="U15" s="23"/>
      <c r="V15" s="24" t="s">
        <v>99</v>
      </c>
      <c r="W15" s="13" t="s">
        <v>15</v>
      </c>
      <c r="X15" s="17">
        <v>8</v>
      </c>
      <c r="Y15" s="44"/>
      <c r="Z15" s="44"/>
      <c r="AA15" s="45"/>
      <c r="AB15" s="4"/>
      <c r="AC15" s="68"/>
      <c r="AD15" s="64"/>
      <c r="AE15" s="64"/>
      <c r="AF15" s="1"/>
      <c r="AG15" s="44"/>
      <c r="AH15" s="44"/>
      <c r="AI15" s="45"/>
      <c r="AJ15" s="67"/>
      <c r="AK15" s="66"/>
      <c r="AL15" s="64"/>
      <c r="AM15" s="64"/>
      <c r="AN15" s="1"/>
      <c r="AO15" s="44"/>
      <c r="AP15" s="44"/>
      <c r="AQ15" s="45"/>
      <c r="AR15" s="65"/>
      <c r="AS15" s="50"/>
      <c r="AT15" s="64"/>
      <c r="AU15" s="64"/>
    </row>
    <row r="16" spans="2:47" ht="18.75" customHeight="1">
      <c r="B16" s="30">
        <v>0</v>
      </c>
      <c r="C16" s="21"/>
      <c r="D16" s="22">
        <v>2</v>
      </c>
      <c r="E16" s="73"/>
      <c r="F16" s="9" t="s">
        <v>81</v>
      </c>
      <c r="G16" s="13"/>
      <c r="H16" s="17">
        <v>10</v>
      </c>
      <c r="I16" s="2"/>
      <c r="J16" s="20">
        <f t="shared" si="0"/>
        <v>0</v>
      </c>
      <c r="K16" s="21"/>
      <c r="L16" s="22">
        <v>2</v>
      </c>
      <c r="M16" s="28"/>
      <c r="N16" s="53" t="s">
        <v>51</v>
      </c>
      <c r="O16" s="13"/>
      <c r="P16" s="17">
        <v>38</v>
      </c>
      <c r="Q16" s="2"/>
      <c r="R16" s="20">
        <f>S16*T16</f>
        <v>0</v>
      </c>
      <c r="S16" s="21"/>
      <c r="T16" s="22">
        <v>2</v>
      </c>
      <c r="U16" s="23"/>
      <c r="V16" s="24" t="s">
        <v>100</v>
      </c>
      <c r="W16" s="13" t="s">
        <v>15</v>
      </c>
      <c r="X16" s="17">
        <v>9</v>
      </c>
      <c r="Y16" s="44"/>
      <c r="Z16" s="44"/>
      <c r="AA16" s="45"/>
      <c r="AB16" s="4"/>
      <c r="AC16" s="68"/>
      <c r="AD16" s="64"/>
      <c r="AE16" s="64"/>
      <c r="AF16" s="1"/>
      <c r="AG16" s="44"/>
      <c r="AH16" s="44"/>
      <c r="AI16" s="45"/>
      <c r="AJ16" s="67"/>
      <c r="AK16" s="66"/>
      <c r="AL16" s="64"/>
      <c r="AM16" s="64"/>
      <c r="AN16" s="1"/>
      <c r="AO16" s="44"/>
      <c r="AP16" s="44"/>
      <c r="AQ16" s="45"/>
      <c r="AR16" s="65"/>
      <c r="AS16" s="50"/>
      <c r="AT16" s="64"/>
      <c r="AU16" s="64"/>
    </row>
    <row r="17" spans="1:47" ht="18.75" customHeight="1">
      <c r="A17" s="126" t="s">
        <v>71</v>
      </c>
      <c r="B17" s="126"/>
      <c r="C17" s="126"/>
      <c r="D17" s="126"/>
      <c r="E17" s="126"/>
      <c r="F17" s="126"/>
      <c r="G17" s="126"/>
      <c r="H17" s="127"/>
      <c r="I17" s="2"/>
      <c r="J17" s="20">
        <f t="shared" si="0"/>
        <v>0</v>
      </c>
      <c r="K17" s="21"/>
      <c r="L17" s="22">
        <v>2</v>
      </c>
      <c r="M17" s="28"/>
      <c r="N17" s="53" t="s">
        <v>53</v>
      </c>
      <c r="O17" s="41"/>
      <c r="P17" s="17">
        <v>39</v>
      </c>
      <c r="Q17" s="2"/>
      <c r="R17" s="20">
        <f>S17*T17</f>
        <v>0</v>
      </c>
      <c r="S17" s="21"/>
      <c r="T17" s="22">
        <v>2</v>
      </c>
      <c r="U17" s="23"/>
      <c r="V17" s="24" t="s">
        <v>32</v>
      </c>
      <c r="W17" s="13">
        <v>1</v>
      </c>
      <c r="X17" s="17">
        <v>10</v>
      </c>
      <c r="Y17" s="126"/>
      <c r="Z17" s="126"/>
      <c r="AA17" s="126"/>
      <c r="AB17" s="126"/>
      <c r="AC17" s="126"/>
      <c r="AD17" s="126"/>
      <c r="AE17" s="126"/>
      <c r="AF17" s="1"/>
      <c r="AG17" s="44"/>
      <c r="AH17" s="44"/>
      <c r="AI17" s="45"/>
      <c r="AJ17" s="67"/>
      <c r="AK17" s="66"/>
      <c r="AL17" s="42"/>
      <c r="AM17" s="64"/>
      <c r="AN17" s="1"/>
      <c r="AO17" s="44"/>
      <c r="AP17" s="44"/>
      <c r="AQ17" s="45"/>
      <c r="AR17" s="65"/>
      <c r="AS17" s="50"/>
      <c r="AT17" s="64"/>
      <c r="AU17" s="64"/>
    </row>
    <row r="18" spans="2:47" ht="18.75" customHeight="1">
      <c r="B18" s="30">
        <f aca="true" t="shared" si="2" ref="B18:B27">C18*D7</f>
        <v>0</v>
      </c>
      <c r="C18" s="21"/>
      <c r="D18" s="22">
        <v>2</v>
      </c>
      <c r="E18" s="73"/>
      <c r="F18" s="9" t="s">
        <v>104</v>
      </c>
      <c r="G18" s="13"/>
      <c r="H18" s="17">
        <v>1</v>
      </c>
      <c r="I18" s="2"/>
      <c r="J18" s="20">
        <f t="shared" si="0"/>
        <v>0</v>
      </c>
      <c r="K18" s="21"/>
      <c r="L18" s="22">
        <v>1</v>
      </c>
      <c r="M18" s="28"/>
      <c r="N18" s="53" t="s">
        <v>52</v>
      </c>
      <c r="O18" s="13"/>
      <c r="P18" s="17">
        <v>40</v>
      </c>
      <c r="Q18" s="2"/>
      <c r="R18" s="20">
        <f>S18*T18</f>
        <v>0</v>
      </c>
      <c r="S18" s="21"/>
      <c r="T18" s="22">
        <v>2</v>
      </c>
      <c r="U18" s="23"/>
      <c r="V18" s="24" t="s">
        <v>33</v>
      </c>
      <c r="W18" s="13" t="s">
        <v>15</v>
      </c>
      <c r="X18" s="17">
        <v>11</v>
      </c>
      <c r="Y18" s="44"/>
      <c r="Z18" s="44"/>
      <c r="AA18" s="45"/>
      <c r="AB18" s="67"/>
      <c r="AC18" s="50"/>
      <c r="AD18" s="64"/>
      <c r="AE18" s="64"/>
      <c r="AF18" s="1"/>
      <c r="AG18" s="44"/>
      <c r="AH18" s="44"/>
      <c r="AI18" s="45"/>
      <c r="AJ18" s="67"/>
      <c r="AK18" s="66"/>
      <c r="AL18" s="64"/>
      <c r="AM18" s="64"/>
      <c r="AN18" s="1"/>
      <c r="AO18" s="44"/>
      <c r="AP18" s="44"/>
      <c r="AQ18" s="45"/>
      <c r="AR18" s="65"/>
      <c r="AS18" s="50"/>
      <c r="AT18" s="64"/>
      <c r="AU18" s="64"/>
    </row>
    <row r="19" spans="2:47" ht="18.75" customHeight="1">
      <c r="B19" s="30">
        <f t="shared" si="2"/>
        <v>0</v>
      </c>
      <c r="C19" s="21"/>
      <c r="D19" s="22">
        <v>3</v>
      </c>
      <c r="E19" s="73"/>
      <c r="F19" s="9" t="s">
        <v>82</v>
      </c>
      <c r="G19" s="13"/>
      <c r="H19" s="17">
        <v>2</v>
      </c>
      <c r="I19" s="2"/>
      <c r="J19" s="20">
        <f t="shared" si="0"/>
        <v>0</v>
      </c>
      <c r="K19" s="21"/>
      <c r="L19" s="22">
        <v>2</v>
      </c>
      <c r="M19" s="28"/>
      <c r="N19" s="53" t="s">
        <v>54</v>
      </c>
      <c r="O19" s="13"/>
      <c r="P19" s="17">
        <v>41</v>
      </c>
      <c r="Q19" s="2"/>
      <c r="R19" s="20">
        <f t="shared" si="1"/>
        <v>0</v>
      </c>
      <c r="S19" s="21"/>
      <c r="T19" s="22">
        <v>2</v>
      </c>
      <c r="U19" s="23"/>
      <c r="V19" s="24" t="s">
        <v>34</v>
      </c>
      <c r="W19" s="13">
        <v>11</v>
      </c>
      <c r="X19" s="17">
        <v>12</v>
      </c>
      <c r="Y19" s="44"/>
      <c r="Z19" s="44"/>
      <c r="AA19" s="45"/>
      <c r="AB19" s="4"/>
      <c r="AC19" s="68"/>
      <c r="AD19" s="64"/>
      <c r="AE19" s="64"/>
      <c r="AF19" s="1"/>
      <c r="AG19" s="44"/>
      <c r="AH19" s="44"/>
      <c r="AI19" s="45"/>
      <c r="AJ19" s="67"/>
      <c r="AK19" s="66"/>
      <c r="AL19" s="64"/>
      <c r="AM19" s="64"/>
      <c r="AN19" s="1"/>
      <c r="AO19" s="44"/>
      <c r="AP19" s="44"/>
      <c r="AQ19" s="45"/>
      <c r="AR19" s="65"/>
      <c r="AS19" s="50"/>
      <c r="AT19" s="64"/>
      <c r="AU19" s="64"/>
    </row>
    <row r="20" spans="2:47" ht="18.75" customHeight="1">
      <c r="B20" s="30">
        <f t="shared" si="2"/>
        <v>0</v>
      </c>
      <c r="C20" s="21"/>
      <c r="D20" s="22">
        <v>2</v>
      </c>
      <c r="E20" s="73"/>
      <c r="F20" s="9" t="s">
        <v>83</v>
      </c>
      <c r="G20" s="13"/>
      <c r="H20" s="17">
        <v>3</v>
      </c>
      <c r="I20" s="2"/>
      <c r="J20" s="20">
        <f t="shared" si="0"/>
        <v>0</v>
      </c>
      <c r="K20" s="21"/>
      <c r="L20" s="22">
        <v>2</v>
      </c>
      <c r="M20" s="28"/>
      <c r="N20" s="53" t="s">
        <v>55</v>
      </c>
      <c r="O20" s="13"/>
      <c r="P20" s="17">
        <v>42</v>
      </c>
      <c r="Q20" s="2"/>
      <c r="R20" s="20">
        <f t="shared" si="1"/>
        <v>0</v>
      </c>
      <c r="S20" s="21"/>
      <c r="T20" s="22">
        <v>2</v>
      </c>
      <c r="U20" s="23"/>
      <c r="V20" s="24" t="s">
        <v>109</v>
      </c>
      <c r="W20" s="13" t="s">
        <v>1</v>
      </c>
      <c r="X20" s="17">
        <v>13</v>
      </c>
      <c r="Y20" s="44"/>
      <c r="Z20" s="44"/>
      <c r="AA20" s="45"/>
      <c r="AB20" s="4"/>
      <c r="AC20" s="68"/>
      <c r="AD20" s="64"/>
      <c r="AE20" s="64"/>
      <c r="AF20" s="1"/>
      <c r="AG20" s="44"/>
      <c r="AH20" s="44"/>
      <c r="AI20" s="45"/>
      <c r="AJ20" s="67"/>
      <c r="AK20" s="66"/>
      <c r="AL20" s="64"/>
      <c r="AM20" s="64"/>
      <c r="AN20" s="1"/>
      <c r="AO20" s="44"/>
      <c r="AP20" s="44"/>
      <c r="AQ20" s="45"/>
      <c r="AR20" s="65"/>
      <c r="AS20" s="50"/>
      <c r="AT20" s="64"/>
      <c r="AU20" s="64"/>
    </row>
    <row r="21" spans="2:47" ht="18.75" customHeight="1">
      <c r="B21" s="30">
        <f t="shared" si="2"/>
        <v>0</v>
      </c>
      <c r="C21" s="21"/>
      <c r="D21" s="22">
        <v>2</v>
      </c>
      <c r="E21" s="73"/>
      <c r="F21" s="9" t="s">
        <v>84</v>
      </c>
      <c r="G21" s="13"/>
      <c r="H21" s="17">
        <v>4</v>
      </c>
      <c r="I21" s="2"/>
      <c r="J21" s="20">
        <f t="shared" si="0"/>
        <v>0</v>
      </c>
      <c r="K21" s="21"/>
      <c r="L21" s="22">
        <v>2</v>
      </c>
      <c r="M21" s="28"/>
      <c r="N21" s="53" t="s">
        <v>56</v>
      </c>
      <c r="O21" s="13"/>
      <c r="P21" s="17">
        <v>43</v>
      </c>
      <c r="Q21" s="2"/>
      <c r="R21" s="143" t="s">
        <v>43</v>
      </c>
      <c r="S21" s="144"/>
      <c r="T21" s="144"/>
      <c r="U21" s="144"/>
      <c r="V21" s="144"/>
      <c r="W21" s="144"/>
      <c r="X21" s="144"/>
      <c r="Y21" s="44"/>
      <c r="Z21" s="44"/>
      <c r="AA21" s="45"/>
      <c r="AB21" s="4"/>
      <c r="AC21" s="68"/>
      <c r="AD21" s="64"/>
      <c r="AE21" s="64"/>
      <c r="AF21" s="1"/>
      <c r="AG21" s="44"/>
      <c r="AH21" s="44"/>
      <c r="AI21" s="45"/>
      <c r="AJ21" s="67"/>
      <c r="AK21" s="66"/>
      <c r="AL21" s="64"/>
      <c r="AM21" s="64"/>
      <c r="AN21" s="1"/>
      <c r="AO21" s="153"/>
      <c r="AP21" s="153"/>
      <c r="AQ21" s="153"/>
      <c r="AR21" s="153"/>
      <c r="AS21" s="153"/>
      <c r="AT21" s="153"/>
      <c r="AU21" s="153"/>
    </row>
    <row r="22" spans="2:47" ht="18.75" customHeight="1">
      <c r="B22" s="30">
        <f t="shared" si="2"/>
        <v>0</v>
      </c>
      <c r="C22" s="21"/>
      <c r="D22" s="22">
        <v>1</v>
      </c>
      <c r="E22" s="73"/>
      <c r="F22" s="9" t="s">
        <v>85</v>
      </c>
      <c r="G22" s="13"/>
      <c r="H22" s="17">
        <v>5</v>
      </c>
      <c r="I22" s="2"/>
      <c r="J22" s="20">
        <f t="shared" si="0"/>
        <v>0</v>
      </c>
      <c r="K22" s="21"/>
      <c r="L22" s="22">
        <v>2</v>
      </c>
      <c r="M22" s="28"/>
      <c r="N22" s="24" t="s">
        <v>57</v>
      </c>
      <c r="O22" s="13"/>
      <c r="P22" s="17">
        <v>44</v>
      </c>
      <c r="Q22" s="2"/>
      <c r="R22" s="20">
        <f>S22*T22</f>
        <v>0</v>
      </c>
      <c r="S22" s="21"/>
      <c r="T22" s="22">
        <v>1</v>
      </c>
      <c r="U22" s="51"/>
      <c r="V22" s="53" t="s">
        <v>36</v>
      </c>
      <c r="W22" s="13"/>
      <c r="X22" s="17">
        <v>14</v>
      </c>
      <c r="Y22" s="44"/>
      <c r="Z22" s="44"/>
      <c r="AA22" s="45"/>
      <c r="AB22" s="4"/>
      <c r="AC22" s="68"/>
      <c r="AD22" s="64"/>
      <c r="AE22" s="64"/>
      <c r="AF22" s="1"/>
      <c r="AG22" s="44"/>
      <c r="AH22" s="44"/>
      <c r="AI22" s="45"/>
      <c r="AJ22" s="67"/>
      <c r="AK22" s="50"/>
      <c r="AL22" s="64"/>
      <c r="AM22" s="64"/>
      <c r="AN22" s="1"/>
      <c r="AO22" s="44"/>
      <c r="AP22" s="44"/>
      <c r="AQ22" s="45"/>
      <c r="AR22" s="69"/>
      <c r="AS22" s="66"/>
      <c r="AT22" s="64"/>
      <c r="AU22" s="64"/>
    </row>
    <row r="23" spans="2:47" ht="18.75" customHeight="1">
      <c r="B23" s="30">
        <f t="shared" si="2"/>
        <v>0</v>
      </c>
      <c r="C23" s="21"/>
      <c r="D23" s="22">
        <v>3</v>
      </c>
      <c r="E23" s="73"/>
      <c r="F23" s="9" t="s">
        <v>86</v>
      </c>
      <c r="G23" s="13"/>
      <c r="H23" s="17">
        <v>6</v>
      </c>
      <c r="I23" s="2"/>
      <c r="J23" s="20">
        <f>K23*L23</f>
        <v>0</v>
      </c>
      <c r="K23" s="21"/>
      <c r="L23" s="22">
        <v>2</v>
      </c>
      <c r="M23" s="28"/>
      <c r="N23" s="24" t="s">
        <v>58</v>
      </c>
      <c r="O23" s="13"/>
      <c r="P23" s="17">
        <v>45</v>
      </c>
      <c r="Q23" s="2"/>
      <c r="R23" s="30">
        <f>S23*T23</f>
        <v>0</v>
      </c>
      <c r="S23" s="21"/>
      <c r="T23" s="22">
        <v>2</v>
      </c>
      <c r="U23" s="51"/>
      <c r="V23" s="53" t="s">
        <v>37</v>
      </c>
      <c r="W23" s="13"/>
      <c r="X23" s="17">
        <v>15</v>
      </c>
      <c r="Y23" s="44"/>
      <c r="Z23" s="44"/>
      <c r="AA23" s="45"/>
      <c r="AB23" s="4"/>
      <c r="AC23" s="68"/>
      <c r="AD23" s="64"/>
      <c r="AE23" s="64"/>
      <c r="AF23" s="1"/>
      <c r="AG23" s="44"/>
      <c r="AH23" s="44"/>
      <c r="AI23" s="45"/>
      <c r="AJ23" s="67"/>
      <c r="AK23" s="50"/>
      <c r="AL23" s="64"/>
      <c r="AM23" s="64"/>
      <c r="AN23" s="1"/>
      <c r="AO23" s="44"/>
      <c r="AP23" s="44"/>
      <c r="AQ23" s="45"/>
      <c r="AR23" s="69"/>
      <c r="AS23" s="66"/>
      <c r="AT23" s="64"/>
      <c r="AU23" s="64"/>
    </row>
    <row r="24" spans="2:47" ht="18.75" customHeight="1">
      <c r="B24" s="30">
        <f t="shared" si="2"/>
        <v>0</v>
      </c>
      <c r="C24" s="21"/>
      <c r="D24" s="22">
        <v>2</v>
      </c>
      <c r="E24" s="73"/>
      <c r="F24" s="9" t="s">
        <v>87</v>
      </c>
      <c r="G24" s="13"/>
      <c r="H24" s="17">
        <v>7</v>
      </c>
      <c r="I24" s="2"/>
      <c r="J24" s="20">
        <f t="shared" si="0"/>
        <v>0</v>
      </c>
      <c r="K24" s="21"/>
      <c r="L24" s="22">
        <v>1</v>
      </c>
      <c r="M24" s="28"/>
      <c r="N24" s="24" t="s">
        <v>59</v>
      </c>
      <c r="O24" s="13"/>
      <c r="P24" s="17">
        <v>46</v>
      </c>
      <c r="Q24" s="2"/>
      <c r="R24" s="20">
        <f aca="true" t="shared" si="3" ref="R24:R31">S24*T24</f>
        <v>0</v>
      </c>
      <c r="S24" s="21"/>
      <c r="T24" s="22">
        <v>2</v>
      </c>
      <c r="U24" s="23"/>
      <c r="V24" s="53" t="s">
        <v>38</v>
      </c>
      <c r="W24" s="13"/>
      <c r="X24" s="17">
        <v>16</v>
      </c>
      <c r="Y24" s="44"/>
      <c r="Z24" s="44"/>
      <c r="AA24" s="45"/>
      <c r="AB24" s="4"/>
      <c r="AC24" s="68"/>
      <c r="AD24" s="64"/>
      <c r="AE24" s="64"/>
      <c r="AF24" s="1"/>
      <c r="AG24" s="44"/>
      <c r="AH24" s="44"/>
      <c r="AI24" s="45"/>
      <c r="AJ24" s="67"/>
      <c r="AK24" s="50"/>
      <c r="AL24" s="64"/>
      <c r="AM24" s="64"/>
      <c r="AN24" s="1"/>
      <c r="AO24" s="44"/>
      <c r="AP24" s="44"/>
      <c r="AQ24" s="45"/>
      <c r="AR24" s="65"/>
      <c r="AS24" s="66"/>
      <c r="AT24" s="64"/>
      <c r="AU24" s="64"/>
    </row>
    <row r="25" spans="2:47" ht="18.75" customHeight="1">
      <c r="B25" s="30">
        <f t="shared" si="2"/>
        <v>0</v>
      </c>
      <c r="C25" s="21"/>
      <c r="D25" s="22">
        <v>2</v>
      </c>
      <c r="E25" s="73"/>
      <c r="F25" s="9" t="s">
        <v>88</v>
      </c>
      <c r="G25" s="13"/>
      <c r="H25" s="17">
        <v>8</v>
      </c>
      <c r="I25" s="2"/>
      <c r="J25" s="20">
        <f t="shared" si="0"/>
        <v>0</v>
      </c>
      <c r="K25" s="21"/>
      <c r="L25" s="22">
        <v>3</v>
      </c>
      <c r="M25" s="28"/>
      <c r="N25" s="24" t="s">
        <v>60</v>
      </c>
      <c r="O25" s="13"/>
      <c r="P25" s="17">
        <v>47</v>
      </c>
      <c r="Q25" s="2"/>
      <c r="R25" s="20">
        <f t="shared" si="3"/>
        <v>0</v>
      </c>
      <c r="S25" s="21"/>
      <c r="T25" s="22">
        <v>2</v>
      </c>
      <c r="U25" s="23"/>
      <c r="V25" s="53" t="s">
        <v>39</v>
      </c>
      <c r="W25" s="13"/>
      <c r="X25" s="17">
        <v>17</v>
      </c>
      <c r="Y25" s="44"/>
      <c r="Z25" s="44"/>
      <c r="AA25" s="45"/>
      <c r="AB25" s="4"/>
      <c r="AC25" s="68"/>
      <c r="AD25" s="64"/>
      <c r="AE25" s="64"/>
      <c r="AF25" s="1"/>
      <c r="AG25" s="44"/>
      <c r="AH25" s="44"/>
      <c r="AI25" s="45"/>
      <c r="AJ25" s="67"/>
      <c r="AK25" s="50"/>
      <c r="AL25" s="64"/>
      <c r="AM25" s="64"/>
      <c r="AN25" s="1"/>
      <c r="AO25" s="44"/>
      <c r="AP25" s="44"/>
      <c r="AQ25" s="45"/>
      <c r="AR25" s="65"/>
      <c r="AS25" s="66"/>
      <c r="AT25" s="64"/>
      <c r="AU25" s="64"/>
    </row>
    <row r="26" spans="2:47" ht="18.75" customHeight="1">
      <c r="B26" s="30">
        <f t="shared" si="2"/>
        <v>0</v>
      </c>
      <c r="C26" s="21"/>
      <c r="D26" s="22">
        <v>2</v>
      </c>
      <c r="E26" s="73"/>
      <c r="F26" s="9" t="s">
        <v>89</v>
      </c>
      <c r="G26" s="13"/>
      <c r="H26" s="17">
        <v>9</v>
      </c>
      <c r="I26" s="2"/>
      <c r="J26" s="20">
        <f t="shared" si="0"/>
        <v>0</v>
      </c>
      <c r="K26" s="21"/>
      <c r="L26" s="22">
        <v>2</v>
      </c>
      <c r="M26" s="28"/>
      <c r="N26" s="53" t="s">
        <v>61</v>
      </c>
      <c r="O26" s="13"/>
      <c r="P26" s="17">
        <v>48</v>
      </c>
      <c r="Q26" s="2"/>
      <c r="R26" s="20">
        <f t="shared" si="3"/>
        <v>0</v>
      </c>
      <c r="S26" s="21"/>
      <c r="T26" s="22">
        <v>2</v>
      </c>
      <c r="U26" s="23"/>
      <c r="V26" s="53" t="s">
        <v>40</v>
      </c>
      <c r="W26" s="13"/>
      <c r="X26" s="17">
        <v>18</v>
      </c>
      <c r="Y26" s="44"/>
      <c r="Z26" s="44"/>
      <c r="AA26" s="45"/>
      <c r="AB26" s="4"/>
      <c r="AC26" s="68"/>
      <c r="AD26" s="64"/>
      <c r="AE26" s="64"/>
      <c r="AF26" s="1"/>
      <c r="AG26" s="44"/>
      <c r="AH26" s="44"/>
      <c r="AI26" s="45"/>
      <c r="AJ26" s="67"/>
      <c r="AK26" s="66"/>
      <c r="AL26" s="64"/>
      <c r="AM26" s="64"/>
      <c r="AN26" s="1"/>
      <c r="AO26" s="44"/>
      <c r="AP26" s="44"/>
      <c r="AQ26" s="45"/>
      <c r="AR26" s="65"/>
      <c r="AS26" s="66"/>
      <c r="AT26" s="64"/>
      <c r="AU26" s="64"/>
    </row>
    <row r="27" spans="2:47" ht="18.75" customHeight="1">
      <c r="B27" s="30">
        <f t="shared" si="2"/>
        <v>0</v>
      </c>
      <c r="C27" s="21"/>
      <c r="D27" s="76"/>
      <c r="E27" s="74"/>
      <c r="F27" s="75"/>
      <c r="G27" s="13"/>
      <c r="H27" s="17">
        <v>10</v>
      </c>
      <c r="I27" s="2"/>
      <c r="J27" s="20">
        <f t="shared" si="0"/>
        <v>0</v>
      </c>
      <c r="K27" s="21"/>
      <c r="L27" s="22">
        <v>3</v>
      </c>
      <c r="M27" s="7"/>
      <c r="N27" s="53" t="s">
        <v>62</v>
      </c>
      <c r="O27" s="13"/>
      <c r="P27" s="17">
        <v>49</v>
      </c>
      <c r="Q27" s="2"/>
      <c r="R27" s="20">
        <f t="shared" si="3"/>
        <v>0</v>
      </c>
      <c r="S27" s="21"/>
      <c r="T27" s="22">
        <v>3</v>
      </c>
      <c r="U27" s="23"/>
      <c r="V27" s="53" t="s">
        <v>41</v>
      </c>
      <c r="W27" s="13"/>
      <c r="X27" s="17">
        <v>19</v>
      </c>
      <c r="Y27" s="44"/>
      <c r="Z27" s="44"/>
      <c r="AA27" s="45"/>
      <c r="AB27" s="4"/>
      <c r="AC27" s="68"/>
      <c r="AD27" s="64"/>
      <c r="AE27" s="64"/>
      <c r="AF27" s="1"/>
      <c r="AG27" s="44"/>
      <c r="AH27" s="44"/>
      <c r="AI27" s="45"/>
      <c r="AJ27" s="7"/>
      <c r="AK27" s="66"/>
      <c r="AL27" s="64"/>
      <c r="AM27" s="64"/>
      <c r="AN27" s="1"/>
      <c r="AO27" s="44"/>
      <c r="AP27" s="44"/>
      <c r="AQ27" s="45"/>
      <c r="AR27" s="65"/>
      <c r="AS27" s="66"/>
      <c r="AT27" s="64"/>
      <c r="AU27" s="64"/>
    </row>
    <row r="28" spans="2:47" ht="18.75" customHeight="1">
      <c r="B28" s="30">
        <f aca="true" t="shared" si="4" ref="B28:B36">C28*D18</f>
        <v>0</v>
      </c>
      <c r="C28" s="21"/>
      <c r="D28" s="76"/>
      <c r="E28" s="76"/>
      <c r="F28" s="76"/>
      <c r="G28" s="13"/>
      <c r="H28" s="17">
        <v>11</v>
      </c>
      <c r="I28" s="2"/>
      <c r="J28" s="30">
        <f t="shared" si="0"/>
        <v>0</v>
      </c>
      <c r="K28" s="21"/>
      <c r="L28" s="22">
        <v>2</v>
      </c>
      <c r="M28" s="31"/>
      <c r="N28" s="53" t="s">
        <v>63</v>
      </c>
      <c r="O28" s="13"/>
      <c r="P28" s="17">
        <v>50</v>
      </c>
      <c r="Q28" s="2"/>
      <c r="R28" s="20">
        <f t="shared" si="3"/>
        <v>0</v>
      </c>
      <c r="S28" s="21"/>
      <c r="T28" s="22">
        <v>2</v>
      </c>
      <c r="U28" s="23"/>
      <c r="V28" s="53" t="s">
        <v>42</v>
      </c>
      <c r="W28" s="13"/>
      <c r="X28" s="17">
        <v>20</v>
      </c>
      <c r="Y28" s="44"/>
      <c r="Z28" s="44"/>
      <c r="AA28" s="45"/>
      <c r="AB28" s="4"/>
      <c r="AC28" s="68"/>
      <c r="AD28" s="64"/>
      <c r="AE28" s="64"/>
      <c r="AF28" s="1"/>
      <c r="AG28" s="44"/>
      <c r="AH28" s="44"/>
      <c r="AI28" s="45"/>
      <c r="AJ28" s="7"/>
      <c r="AK28" s="66"/>
      <c r="AL28" s="64"/>
      <c r="AM28" s="64"/>
      <c r="AN28" s="1"/>
      <c r="AO28" s="44"/>
      <c r="AP28" s="44"/>
      <c r="AQ28" s="45"/>
      <c r="AR28" s="65"/>
      <c r="AS28" s="66"/>
      <c r="AT28" s="64"/>
      <c r="AU28" s="64"/>
    </row>
    <row r="29" spans="2:47" ht="18.75" customHeight="1">
      <c r="B29" s="30">
        <f t="shared" si="4"/>
        <v>0</v>
      </c>
      <c r="C29" s="21"/>
      <c r="D29" s="76"/>
      <c r="E29" s="76"/>
      <c r="F29" s="76"/>
      <c r="G29" s="13"/>
      <c r="H29" s="17">
        <v>12</v>
      </c>
      <c r="I29" s="2"/>
      <c r="J29" s="20">
        <f aca="true" t="shared" si="5" ref="J29:J35">K29*L29</f>
        <v>0</v>
      </c>
      <c r="K29" s="21"/>
      <c r="L29" s="22">
        <v>3</v>
      </c>
      <c r="M29" s="28"/>
      <c r="N29" s="53" t="s">
        <v>64</v>
      </c>
      <c r="O29" s="13"/>
      <c r="P29" s="17">
        <v>51</v>
      </c>
      <c r="Q29" s="2"/>
      <c r="R29" s="20">
        <f t="shared" si="3"/>
        <v>0</v>
      </c>
      <c r="S29" s="21"/>
      <c r="T29" s="22">
        <v>1</v>
      </c>
      <c r="U29" s="23"/>
      <c r="V29" s="53" t="s">
        <v>107</v>
      </c>
      <c r="W29" s="13"/>
      <c r="X29" s="17">
        <v>21</v>
      </c>
      <c r="Y29" s="44"/>
      <c r="Z29" s="44"/>
      <c r="AA29" s="45"/>
      <c r="AB29" s="4"/>
      <c r="AC29" s="68"/>
      <c r="AD29" s="64"/>
      <c r="AE29" s="64"/>
      <c r="AF29" s="1"/>
      <c r="AG29" s="44"/>
      <c r="AH29" s="44"/>
      <c r="AI29" s="45"/>
      <c r="AJ29" s="67"/>
      <c r="AK29" s="66"/>
      <c r="AL29" s="64"/>
      <c r="AM29" s="64"/>
      <c r="AN29" s="1"/>
      <c r="AO29" s="44"/>
      <c r="AP29" s="44"/>
      <c r="AQ29" s="45"/>
      <c r="AR29" s="65"/>
      <c r="AS29" s="66"/>
      <c r="AT29" s="64"/>
      <c r="AU29" s="64"/>
    </row>
    <row r="30" spans="2:47" ht="19.5" customHeight="1">
      <c r="B30" s="30">
        <f t="shared" si="4"/>
        <v>0</v>
      </c>
      <c r="C30" s="21"/>
      <c r="D30" s="76"/>
      <c r="E30" s="76"/>
      <c r="F30" s="76"/>
      <c r="G30" s="13"/>
      <c r="H30" s="17">
        <v>13</v>
      </c>
      <c r="I30" s="2"/>
      <c r="J30" s="20">
        <f t="shared" si="5"/>
        <v>0</v>
      </c>
      <c r="K30" s="21"/>
      <c r="L30" s="22">
        <v>2</v>
      </c>
      <c r="M30" s="28"/>
      <c r="N30" s="53" t="s">
        <v>65</v>
      </c>
      <c r="O30" s="13"/>
      <c r="P30" s="17">
        <v>52</v>
      </c>
      <c r="Q30" s="2"/>
      <c r="V30" s="57" t="s">
        <v>90</v>
      </c>
      <c r="X30" s="17">
        <v>22</v>
      </c>
      <c r="Y30" s="44"/>
      <c r="Z30" s="44"/>
      <c r="AA30" s="45"/>
      <c r="AB30" s="4"/>
      <c r="AC30" s="68"/>
      <c r="AD30" s="64"/>
      <c r="AE30" s="64"/>
      <c r="AF30" s="1"/>
      <c r="AG30" s="44"/>
      <c r="AH30" s="44"/>
      <c r="AI30" s="45"/>
      <c r="AJ30" s="67"/>
      <c r="AK30" s="66"/>
      <c r="AL30" s="64"/>
      <c r="AM30" s="64"/>
      <c r="AN30" s="1"/>
      <c r="AO30" s="44"/>
      <c r="AP30" s="44"/>
      <c r="AQ30" s="45"/>
      <c r="AR30" s="65"/>
      <c r="AS30" s="66"/>
      <c r="AT30" s="64"/>
      <c r="AU30" s="64"/>
    </row>
    <row r="31" spans="2:47" ht="18.75" customHeight="1">
      <c r="B31" s="30">
        <f t="shared" si="4"/>
        <v>0</v>
      </c>
      <c r="C31" s="21"/>
      <c r="D31" s="76"/>
      <c r="E31" s="76"/>
      <c r="F31" s="76"/>
      <c r="G31" s="13"/>
      <c r="H31" s="17">
        <v>14</v>
      </c>
      <c r="I31" s="2"/>
      <c r="J31" s="20">
        <f t="shared" si="5"/>
        <v>0</v>
      </c>
      <c r="K31" s="21"/>
      <c r="L31" s="22">
        <v>2</v>
      </c>
      <c r="M31" s="28"/>
      <c r="N31" s="53" t="s">
        <v>66</v>
      </c>
      <c r="O31" s="13"/>
      <c r="P31" s="17">
        <v>53</v>
      </c>
      <c r="Q31" s="2"/>
      <c r="R31" s="20">
        <f t="shared" si="3"/>
        <v>0</v>
      </c>
      <c r="S31" s="21"/>
      <c r="T31" s="22">
        <v>1</v>
      </c>
      <c r="U31" s="23"/>
      <c r="V31" s="53" t="s">
        <v>91</v>
      </c>
      <c r="W31" s="13"/>
      <c r="X31" s="17">
        <v>23</v>
      </c>
      <c r="Y31" s="44"/>
      <c r="Z31" s="44"/>
      <c r="AA31" s="45"/>
      <c r="AB31" s="4"/>
      <c r="AC31" s="68"/>
      <c r="AD31" s="64"/>
      <c r="AE31" s="64"/>
      <c r="AF31" s="1"/>
      <c r="AG31" s="44"/>
      <c r="AH31" s="44"/>
      <c r="AI31" s="45"/>
      <c r="AJ31" s="67"/>
      <c r="AK31" s="66"/>
      <c r="AL31" s="64"/>
      <c r="AM31" s="64"/>
      <c r="AN31" s="1"/>
      <c r="AO31" s="44"/>
      <c r="AP31" s="44"/>
      <c r="AQ31" s="45"/>
      <c r="AR31" s="65"/>
      <c r="AS31" s="66"/>
      <c r="AT31" s="64"/>
      <c r="AU31" s="64"/>
    </row>
    <row r="32" spans="2:47" ht="18.75" customHeight="1">
      <c r="B32" s="30">
        <f t="shared" si="4"/>
        <v>0</v>
      </c>
      <c r="C32" s="21"/>
      <c r="D32" s="76"/>
      <c r="E32" s="76"/>
      <c r="F32" s="76"/>
      <c r="G32" s="13"/>
      <c r="H32" s="17">
        <v>15</v>
      </c>
      <c r="I32" s="2"/>
      <c r="J32" s="20">
        <f t="shared" si="5"/>
        <v>0</v>
      </c>
      <c r="K32" s="21"/>
      <c r="L32" s="22">
        <v>2</v>
      </c>
      <c r="M32" s="28"/>
      <c r="N32" s="53" t="s">
        <v>67</v>
      </c>
      <c r="O32" s="13"/>
      <c r="P32" s="17">
        <v>54</v>
      </c>
      <c r="Q32" s="2"/>
      <c r="R32" s="20">
        <f aca="true" t="shared" si="6" ref="R32:R37">S32*T32</f>
        <v>0</v>
      </c>
      <c r="S32" s="21"/>
      <c r="T32" s="22">
        <v>1</v>
      </c>
      <c r="U32" s="23"/>
      <c r="V32" s="53" t="s">
        <v>92</v>
      </c>
      <c r="W32" s="13"/>
      <c r="X32" s="17">
        <v>24</v>
      </c>
      <c r="Y32" s="44"/>
      <c r="Z32" s="44"/>
      <c r="AA32" s="45"/>
      <c r="AB32" s="4"/>
      <c r="AC32" s="68"/>
      <c r="AD32" s="64"/>
      <c r="AE32" s="64"/>
      <c r="AF32" s="1"/>
      <c r="AG32" s="44"/>
      <c r="AH32" s="44"/>
      <c r="AI32" s="45"/>
      <c r="AJ32" s="67"/>
      <c r="AK32" s="66"/>
      <c r="AL32" s="64"/>
      <c r="AM32" s="64"/>
      <c r="AN32" s="1"/>
      <c r="AO32" s="44"/>
      <c r="AP32" s="44"/>
      <c r="AQ32" s="45"/>
      <c r="AR32" s="65"/>
      <c r="AS32" s="66"/>
      <c r="AT32" s="64"/>
      <c r="AU32" s="64"/>
    </row>
    <row r="33" spans="2:47" ht="18.75" customHeight="1">
      <c r="B33" s="30">
        <f t="shared" si="4"/>
        <v>0</v>
      </c>
      <c r="C33" s="21"/>
      <c r="D33" s="76"/>
      <c r="E33" s="76"/>
      <c r="F33" s="76"/>
      <c r="G33" s="13"/>
      <c r="H33" s="17">
        <v>16</v>
      </c>
      <c r="I33" s="2"/>
      <c r="J33" s="20">
        <f t="shared" si="5"/>
        <v>0</v>
      </c>
      <c r="K33" s="21"/>
      <c r="L33" s="22">
        <v>2</v>
      </c>
      <c r="M33" s="28"/>
      <c r="N33" s="53" t="s">
        <v>68</v>
      </c>
      <c r="O33" s="13"/>
      <c r="P33" s="15">
        <v>55</v>
      </c>
      <c r="Q33" s="2"/>
      <c r="R33" s="20">
        <f t="shared" si="6"/>
        <v>0</v>
      </c>
      <c r="S33" s="21"/>
      <c r="T33" s="22">
        <v>1</v>
      </c>
      <c r="U33" s="23"/>
      <c r="V33" s="53" t="s">
        <v>93</v>
      </c>
      <c r="W33" s="13"/>
      <c r="X33" s="17">
        <v>25</v>
      </c>
      <c r="Y33" s="44"/>
      <c r="Z33" s="44"/>
      <c r="AA33" s="45"/>
      <c r="AB33" s="4"/>
      <c r="AC33" s="68"/>
      <c r="AD33" s="64"/>
      <c r="AE33" s="64"/>
      <c r="AF33" s="1"/>
      <c r="AG33" s="44"/>
      <c r="AH33" s="44"/>
      <c r="AI33" s="45"/>
      <c r="AJ33" s="67"/>
      <c r="AK33" s="66"/>
      <c r="AL33" s="64"/>
      <c r="AM33" s="64"/>
      <c r="AN33" s="1"/>
      <c r="AO33" s="44"/>
      <c r="AP33" s="44"/>
      <c r="AQ33" s="45"/>
      <c r="AR33" s="65"/>
      <c r="AS33" s="66"/>
      <c r="AT33" s="64"/>
      <c r="AU33" s="64"/>
    </row>
    <row r="34" spans="2:47" ht="18.75" customHeight="1">
      <c r="B34" s="30">
        <f t="shared" si="4"/>
        <v>0</v>
      </c>
      <c r="C34" s="21"/>
      <c r="D34" s="76"/>
      <c r="E34" s="76"/>
      <c r="F34" s="76"/>
      <c r="G34" s="13"/>
      <c r="H34" s="15">
        <v>17</v>
      </c>
      <c r="I34" s="1"/>
      <c r="J34" s="30">
        <f t="shared" si="5"/>
        <v>0</v>
      </c>
      <c r="K34" s="21"/>
      <c r="L34" s="22">
        <v>2</v>
      </c>
      <c r="M34" s="28"/>
      <c r="N34" s="32" t="s">
        <v>69</v>
      </c>
      <c r="O34" s="13"/>
      <c r="P34" s="15">
        <v>56</v>
      </c>
      <c r="Q34" s="1"/>
      <c r="R34" s="30">
        <f t="shared" si="6"/>
        <v>0</v>
      </c>
      <c r="S34" s="21"/>
      <c r="T34" s="22">
        <v>1</v>
      </c>
      <c r="U34" s="23"/>
      <c r="V34" s="53" t="s">
        <v>94</v>
      </c>
      <c r="W34" s="13"/>
      <c r="X34" s="17">
        <v>26</v>
      </c>
      <c r="Y34" s="44"/>
      <c r="Z34" s="44"/>
      <c r="AA34" s="45"/>
      <c r="AB34" s="4"/>
      <c r="AC34" s="68"/>
      <c r="AD34" s="64"/>
      <c r="AE34" s="64"/>
      <c r="AF34" s="1"/>
      <c r="AG34" s="44"/>
      <c r="AH34" s="44"/>
      <c r="AI34" s="45"/>
      <c r="AJ34" s="67"/>
      <c r="AK34" s="63"/>
      <c r="AL34" s="64"/>
      <c r="AM34" s="64"/>
      <c r="AN34" s="1"/>
      <c r="AO34" s="44"/>
      <c r="AP34" s="44"/>
      <c r="AQ34" s="45"/>
      <c r="AR34" s="65"/>
      <c r="AS34" s="66"/>
      <c r="AT34" s="64"/>
      <c r="AU34" s="64"/>
    </row>
    <row r="35" spans="2:47" ht="18.75" customHeight="1">
      <c r="B35" s="30">
        <f t="shared" si="4"/>
        <v>0</v>
      </c>
      <c r="C35" s="21"/>
      <c r="D35" s="76"/>
      <c r="E35" s="76"/>
      <c r="F35" s="76"/>
      <c r="G35" s="13"/>
      <c r="H35" s="15">
        <v>18</v>
      </c>
      <c r="I35" s="1"/>
      <c r="J35" s="30">
        <f t="shared" si="5"/>
        <v>0</v>
      </c>
      <c r="K35" s="21"/>
      <c r="L35" s="22">
        <v>3</v>
      </c>
      <c r="M35" s="28"/>
      <c r="N35" s="32" t="s">
        <v>70</v>
      </c>
      <c r="O35" s="13"/>
      <c r="P35" s="15">
        <v>57</v>
      </c>
      <c r="Q35" s="1"/>
      <c r="R35" s="30">
        <f t="shared" si="6"/>
        <v>0</v>
      </c>
      <c r="S35" s="21"/>
      <c r="T35" s="22">
        <v>1</v>
      </c>
      <c r="U35" s="23"/>
      <c r="V35" s="53" t="s">
        <v>95</v>
      </c>
      <c r="W35" s="29"/>
      <c r="X35" s="17">
        <v>27</v>
      </c>
      <c r="Y35" s="44"/>
      <c r="Z35" s="44"/>
      <c r="AA35" s="45"/>
      <c r="AB35" s="4"/>
      <c r="AC35" s="68"/>
      <c r="AD35" s="64"/>
      <c r="AE35" s="64"/>
      <c r="AF35" s="1"/>
      <c r="AG35" s="44"/>
      <c r="AH35" s="44"/>
      <c r="AI35" s="45"/>
      <c r="AJ35" s="67"/>
      <c r="AK35" s="63"/>
      <c r="AL35" s="64"/>
      <c r="AM35" s="64"/>
      <c r="AN35" s="1"/>
      <c r="AO35" s="44"/>
      <c r="AP35" s="44"/>
      <c r="AQ35" s="45"/>
      <c r="AR35" s="65"/>
      <c r="AS35" s="66"/>
      <c r="AT35" s="64"/>
      <c r="AU35" s="64"/>
    </row>
    <row r="36" spans="2:47" ht="18.75" customHeight="1">
      <c r="B36" s="30">
        <f t="shared" si="4"/>
        <v>0</v>
      </c>
      <c r="C36" s="21"/>
      <c r="D36" s="76"/>
      <c r="E36" s="76"/>
      <c r="F36" s="76"/>
      <c r="G36" s="13"/>
      <c r="H36" s="15">
        <v>19</v>
      </c>
      <c r="I36" s="1"/>
      <c r="J36" s="107" t="s">
        <v>24</v>
      </c>
      <c r="K36" s="108"/>
      <c r="L36" s="108"/>
      <c r="M36" s="108"/>
      <c r="N36" s="108"/>
      <c r="O36" s="108"/>
      <c r="P36" s="109"/>
      <c r="Q36" s="1"/>
      <c r="R36" s="30">
        <f t="shared" si="6"/>
        <v>0</v>
      </c>
      <c r="S36" s="21"/>
      <c r="T36" s="22">
        <v>1</v>
      </c>
      <c r="U36" s="23"/>
      <c r="V36" s="53" t="s">
        <v>96</v>
      </c>
      <c r="W36" s="29"/>
      <c r="X36" s="17">
        <v>28</v>
      </c>
      <c r="Y36" s="44"/>
      <c r="Z36" s="44"/>
      <c r="AA36" s="45"/>
      <c r="AB36" s="4"/>
      <c r="AC36" s="68"/>
      <c r="AD36" s="64"/>
      <c r="AE36" s="64"/>
      <c r="AF36" s="1"/>
      <c r="AG36" s="126"/>
      <c r="AH36" s="126"/>
      <c r="AI36" s="126"/>
      <c r="AJ36" s="126"/>
      <c r="AK36" s="126"/>
      <c r="AL36" s="126"/>
      <c r="AM36" s="126"/>
      <c r="AN36" s="1"/>
      <c r="AO36" s="44"/>
      <c r="AP36" s="44"/>
      <c r="AQ36" s="45"/>
      <c r="AR36" s="65"/>
      <c r="AS36" s="66"/>
      <c r="AT36" s="64"/>
      <c r="AU36" s="64"/>
    </row>
    <row r="37" spans="2:47" ht="18.75" customHeight="1" thickBot="1">
      <c r="B37" s="30">
        <f>C37*D37</f>
        <v>0</v>
      </c>
      <c r="C37" s="21"/>
      <c r="D37" s="22"/>
      <c r="E37" s="77"/>
      <c r="F37" s="78"/>
      <c r="G37" s="13"/>
      <c r="H37" s="36">
        <v>20</v>
      </c>
      <c r="I37" s="1"/>
      <c r="J37" s="25"/>
      <c r="K37" s="26"/>
      <c r="L37" s="27"/>
      <c r="M37" s="6"/>
      <c r="N37" s="32"/>
      <c r="O37" s="14"/>
      <c r="P37" s="16"/>
      <c r="Q37" s="1"/>
      <c r="R37" s="79">
        <f t="shared" si="6"/>
        <v>0</v>
      </c>
      <c r="S37" s="80"/>
      <c r="T37" s="81">
        <v>1</v>
      </c>
      <c r="U37" s="82"/>
      <c r="V37" s="83" t="s">
        <v>97</v>
      </c>
      <c r="W37" s="29"/>
      <c r="X37" s="84">
        <v>29</v>
      </c>
      <c r="Y37" s="44"/>
      <c r="Z37" s="44"/>
      <c r="AA37" s="45"/>
      <c r="AB37" s="4"/>
      <c r="AC37" s="68"/>
      <c r="AD37" s="64"/>
      <c r="AE37" s="64"/>
      <c r="AF37" s="1"/>
      <c r="AG37" s="44"/>
      <c r="AH37" s="44"/>
      <c r="AI37" s="45"/>
      <c r="AJ37" s="4"/>
      <c r="AK37" s="63"/>
      <c r="AL37" s="64"/>
      <c r="AM37" s="64"/>
      <c r="AN37" s="1"/>
      <c r="AO37" s="44"/>
      <c r="AP37" s="44"/>
      <c r="AQ37" s="45"/>
      <c r="AR37" s="65"/>
      <c r="AS37" s="66"/>
      <c r="AT37" s="64"/>
      <c r="AU37" s="64"/>
    </row>
    <row r="38" spans="2:47" ht="18.75" customHeight="1" thickTop="1">
      <c r="B38" s="37"/>
      <c r="C38" s="37"/>
      <c r="D38" s="45"/>
      <c r="E38" s="71"/>
      <c r="F38" s="71"/>
      <c r="G38" s="38"/>
      <c r="H38" s="39"/>
      <c r="I38" s="1"/>
      <c r="J38" s="33"/>
      <c r="K38" s="33"/>
      <c r="L38" s="34"/>
      <c r="M38" s="35"/>
      <c r="N38" s="139"/>
      <c r="O38" s="139"/>
      <c r="P38" s="139"/>
      <c r="Q38" s="43"/>
      <c r="R38" s="90">
        <v>0</v>
      </c>
      <c r="S38" s="87"/>
      <c r="T38" s="88">
        <v>1</v>
      </c>
      <c r="U38" s="86"/>
      <c r="V38" s="87" t="s">
        <v>105</v>
      </c>
      <c r="W38" s="85"/>
      <c r="X38" s="89">
        <v>30</v>
      </c>
      <c r="Y38" s="70"/>
      <c r="Z38" s="70"/>
      <c r="AA38" s="45"/>
      <c r="AB38" s="71"/>
      <c r="AC38" s="71"/>
      <c r="AD38" s="71"/>
      <c r="AE38" s="64"/>
      <c r="AF38" s="1"/>
      <c r="AG38" s="44"/>
      <c r="AH38" s="44"/>
      <c r="AI38" s="45"/>
      <c r="AJ38" s="4"/>
      <c r="AK38" s="154"/>
      <c r="AL38" s="154"/>
      <c r="AM38" s="154"/>
      <c r="AN38" s="43"/>
      <c r="AO38" s="58"/>
      <c r="AP38" s="58"/>
      <c r="AQ38" s="58"/>
      <c r="AR38" s="58"/>
      <c r="AS38" s="58"/>
      <c r="AT38" s="101"/>
      <c r="AU38" s="101"/>
    </row>
    <row r="39" spans="2:47" ht="18.75" customHeight="1">
      <c r="B39" s="113" t="s">
        <v>8</v>
      </c>
      <c r="C39" s="113"/>
      <c r="D39" s="113"/>
      <c r="E39" s="142" t="s">
        <v>7</v>
      </c>
      <c r="F39" s="142"/>
      <c r="G39" s="142"/>
      <c r="H39" s="142"/>
      <c r="I39" s="1"/>
      <c r="J39" s="102" t="s">
        <v>5</v>
      </c>
      <c r="K39" s="102"/>
      <c r="L39" s="102"/>
      <c r="M39" s="102"/>
      <c r="N39" s="18">
        <v>137</v>
      </c>
      <c r="O39" s="128" t="s">
        <v>3</v>
      </c>
      <c r="P39" s="128"/>
      <c r="Q39" s="128"/>
      <c r="R39" s="91">
        <v>0</v>
      </c>
      <c r="S39" s="87"/>
      <c r="T39" s="88">
        <v>2</v>
      </c>
      <c r="U39" s="86"/>
      <c r="V39" s="87" t="s">
        <v>106</v>
      </c>
      <c r="W39" s="85"/>
      <c r="X39" s="89">
        <v>31</v>
      </c>
      <c r="Y39" s="113"/>
      <c r="Z39" s="113"/>
      <c r="AA39" s="113"/>
      <c r="AB39" s="142"/>
      <c r="AC39" s="142"/>
      <c r="AD39" s="142"/>
      <c r="AE39" s="142"/>
      <c r="AF39" s="1"/>
      <c r="AG39" s="102"/>
      <c r="AH39" s="102"/>
      <c r="AI39" s="102"/>
      <c r="AJ39" s="102"/>
      <c r="AK39" s="54"/>
      <c r="AL39" s="128"/>
      <c r="AM39" s="128"/>
      <c r="AN39" s="128"/>
      <c r="AO39" s="152"/>
      <c r="AP39" s="152"/>
      <c r="AQ39" s="152"/>
      <c r="AR39" s="152"/>
      <c r="AS39" s="152"/>
      <c r="AT39" s="152"/>
      <c r="AU39" s="40"/>
    </row>
    <row r="40" spans="2:47" ht="18.75" customHeight="1">
      <c r="B40" s="102" t="s">
        <v>6</v>
      </c>
      <c r="C40" s="102"/>
      <c r="D40" s="102"/>
      <c r="E40" s="102" t="s">
        <v>21</v>
      </c>
      <c r="F40" s="102"/>
      <c r="G40" s="102"/>
      <c r="H40" s="102"/>
      <c r="I40" s="1"/>
      <c r="J40" s="102" t="s">
        <v>6</v>
      </c>
      <c r="K40" s="102"/>
      <c r="L40" s="102"/>
      <c r="M40" s="102"/>
      <c r="N40" s="18">
        <v>137</v>
      </c>
      <c r="O40" s="128" t="s">
        <v>4</v>
      </c>
      <c r="P40" s="128"/>
      <c r="Q40" s="128"/>
      <c r="Y40" s="102"/>
      <c r="Z40" s="102"/>
      <c r="AA40" s="102"/>
      <c r="AB40" s="102"/>
      <c r="AC40" s="102"/>
      <c r="AD40" s="102"/>
      <c r="AE40" s="102"/>
      <c r="AF40" s="1"/>
      <c r="AG40" s="102"/>
      <c r="AH40" s="102"/>
      <c r="AI40" s="102"/>
      <c r="AJ40" s="102"/>
      <c r="AK40" s="54"/>
      <c r="AL40" s="128"/>
      <c r="AM40" s="128"/>
      <c r="AN40" s="128"/>
      <c r="AO40" s="152"/>
      <c r="AP40" s="152"/>
      <c r="AQ40" s="152"/>
      <c r="AR40" s="152"/>
      <c r="AS40" s="152"/>
      <c r="AT40" s="152"/>
      <c r="AU40" s="52"/>
    </row>
    <row r="41" spans="2:47" ht="21.75" customHeight="1">
      <c r="B41" s="110"/>
      <c r="C41" s="110"/>
      <c r="D41" s="110"/>
      <c r="E41" s="5"/>
      <c r="F41" s="1"/>
      <c r="G41" s="1"/>
      <c r="H41" s="1"/>
      <c r="I41" s="1"/>
      <c r="J41" s="140"/>
      <c r="K41" s="140"/>
      <c r="L41" s="140"/>
      <c r="M41" s="140"/>
      <c r="N41" s="19">
        <f>SUM(R7:R71,J7:J38,B7:B37)</f>
        <v>0</v>
      </c>
      <c r="O41" s="128" t="s">
        <v>14</v>
      </c>
      <c r="P41" s="128"/>
      <c r="Q41" s="128"/>
      <c r="R41" s="120" t="s">
        <v>108</v>
      </c>
      <c r="S41" s="121"/>
      <c r="T41" s="121"/>
      <c r="U41" s="121"/>
      <c r="V41" s="121"/>
      <c r="W41" s="121"/>
      <c r="X41" s="122"/>
      <c r="Y41" s="110"/>
      <c r="Z41" s="110"/>
      <c r="AA41" s="110"/>
      <c r="AB41" s="5"/>
      <c r="AC41" s="1"/>
      <c r="AD41" s="1"/>
      <c r="AE41" s="1"/>
      <c r="AF41" s="1"/>
      <c r="AG41" s="140"/>
      <c r="AH41" s="140"/>
      <c r="AI41" s="140"/>
      <c r="AJ41" s="140"/>
      <c r="AK41" s="19"/>
      <c r="AL41" s="128"/>
      <c r="AM41" s="128"/>
      <c r="AN41" s="128"/>
      <c r="AO41" s="157"/>
      <c r="AP41" s="157"/>
      <c r="AQ41" s="157"/>
      <c r="AR41" s="157"/>
      <c r="AS41" s="157"/>
      <c r="AT41" s="157"/>
      <c r="AU41" s="157"/>
    </row>
    <row r="42" spans="2:47" ht="23.25" customHeight="1">
      <c r="B42" s="110"/>
      <c r="C42" s="110"/>
      <c r="D42" s="110"/>
      <c r="E42" s="5"/>
      <c r="F42" s="1"/>
      <c r="G42" s="1"/>
      <c r="H42" s="1"/>
      <c r="I42" s="1"/>
      <c r="J42" s="3"/>
      <c r="K42" s="3"/>
      <c r="L42" s="4"/>
      <c r="M42" s="4"/>
      <c r="N42" s="19">
        <f>N41/N39</f>
        <v>0</v>
      </c>
      <c r="O42" s="128" t="s">
        <v>13</v>
      </c>
      <c r="P42" s="128"/>
      <c r="Q42" s="128"/>
      <c r="Y42" s="110"/>
      <c r="Z42" s="110"/>
      <c r="AA42" s="110"/>
      <c r="AB42" s="5"/>
      <c r="AC42" s="1"/>
      <c r="AD42" s="1"/>
      <c r="AE42" s="1"/>
      <c r="AF42" s="1"/>
      <c r="AG42" s="3"/>
      <c r="AH42" s="3"/>
      <c r="AI42" s="4"/>
      <c r="AJ42" s="4"/>
      <c r="AK42" s="19"/>
      <c r="AL42" s="128"/>
      <c r="AM42" s="128"/>
      <c r="AN42" s="128"/>
      <c r="AO42" s="101"/>
      <c r="AP42" s="101"/>
      <c r="AQ42" s="101"/>
      <c r="AR42" s="101"/>
      <c r="AS42" s="101"/>
      <c r="AT42" s="101"/>
      <c r="AU42" s="101"/>
    </row>
    <row r="43" spans="2:47" ht="19.5">
      <c r="B43" s="110"/>
      <c r="C43" s="110"/>
      <c r="D43" s="110"/>
      <c r="E43" s="5"/>
      <c r="F43" s="1"/>
      <c r="G43" s="1"/>
      <c r="H43" s="1"/>
      <c r="J43" s="3"/>
      <c r="K43" s="3"/>
      <c r="L43" s="4"/>
      <c r="M43" s="4"/>
      <c r="N43" s="1"/>
      <c r="O43" s="1"/>
      <c r="P43" s="1"/>
      <c r="R43" s="101"/>
      <c r="S43" s="101"/>
      <c r="T43" s="101"/>
      <c r="U43" s="101"/>
      <c r="V43" s="101"/>
      <c r="W43" s="101"/>
      <c r="X43" s="101"/>
      <c r="Y43" s="110"/>
      <c r="Z43" s="110"/>
      <c r="AA43" s="110"/>
      <c r="AB43" s="5"/>
      <c r="AC43" s="1"/>
      <c r="AD43" s="1"/>
      <c r="AE43" s="1"/>
      <c r="AG43" s="3"/>
      <c r="AH43" s="3"/>
      <c r="AI43" s="4"/>
      <c r="AJ43" s="4"/>
      <c r="AK43" s="1"/>
      <c r="AL43" s="1"/>
      <c r="AM43" s="1"/>
      <c r="AO43" s="101"/>
      <c r="AP43" s="101"/>
      <c r="AQ43" s="101"/>
      <c r="AR43" s="101"/>
      <c r="AS43" s="101"/>
      <c r="AT43" s="101"/>
      <c r="AU43" s="101"/>
    </row>
    <row r="44" spans="2:47" ht="21">
      <c r="B44" s="3"/>
      <c r="C44" s="3"/>
      <c r="D44" s="4"/>
      <c r="E44" s="4"/>
      <c r="F44" s="1"/>
      <c r="G44" s="1"/>
      <c r="H44" s="1"/>
      <c r="J44" s="3"/>
      <c r="K44" s="3"/>
      <c r="L44" s="4"/>
      <c r="M44" s="4"/>
      <c r="N44" s="1"/>
      <c r="O44" s="1"/>
      <c r="P44" s="1"/>
      <c r="R44" s="101"/>
      <c r="S44" s="101"/>
      <c r="T44" s="101"/>
      <c r="U44" s="101"/>
      <c r="V44" s="101"/>
      <c r="W44" s="101"/>
      <c r="X44" s="7"/>
      <c r="Y44" s="3"/>
      <c r="Z44" s="3"/>
      <c r="AA44" s="4"/>
      <c r="AB44" s="4"/>
      <c r="AC44" s="1"/>
      <c r="AD44" s="1"/>
      <c r="AE44" s="1"/>
      <c r="AG44" s="3"/>
      <c r="AH44" s="3"/>
      <c r="AI44" s="4"/>
      <c r="AJ44" s="4"/>
      <c r="AK44" s="1"/>
      <c r="AL44" s="1"/>
      <c r="AM44" s="1"/>
      <c r="AO44" s="101"/>
      <c r="AP44" s="101"/>
      <c r="AQ44" s="101"/>
      <c r="AR44" s="101"/>
      <c r="AS44" s="101"/>
      <c r="AT44" s="101"/>
      <c r="AU44" s="7"/>
    </row>
    <row r="45" spans="2:47" ht="21">
      <c r="B45" s="3"/>
      <c r="C45" s="3"/>
      <c r="D45" s="4"/>
      <c r="E45" s="4"/>
      <c r="F45" s="1"/>
      <c r="G45" s="1"/>
      <c r="H45" s="1"/>
      <c r="J45" s="3"/>
      <c r="K45" s="3"/>
      <c r="L45" s="4"/>
      <c r="M45" s="4"/>
      <c r="N45" s="1"/>
      <c r="O45" s="1"/>
      <c r="P45" s="1"/>
      <c r="R45" s="103"/>
      <c r="S45" s="103"/>
      <c r="T45" s="103"/>
      <c r="U45" s="103"/>
      <c r="V45" s="103"/>
      <c r="W45" s="103"/>
      <c r="X45" s="103"/>
      <c r="Y45" s="3"/>
      <c r="Z45" s="3"/>
      <c r="AA45" s="4"/>
      <c r="AB45" s="4"/>
      <c r="AC45" s="1"/>
      <c r="AD45" s="1"/>
      <c r="AE45" s="1"/>
      <c r="AG45" s="3"/>
      <c r="AH45" s="3"/>
      <c r="AI45" s="4"/>
      <c r="AJ45" s="4"/>
      <c r="AK45" s="1"/>
      <c r="AL45" s="1"/>
      <c r="AM45" s="1"/>
      <c r="AO45" s="103"/>
      <c r="AP45" s="103"/>
      <c r="AQ45" s="103"/>
      <c r="AR45" s="103"/>
      <c r="AS45" s="103"/>
      <c r="AT45" s="103"/>
      <c r="AU45" s="103"/>
    </row>
    <row r="46" spans="2:24" ht="19.5">
      <c r="B46" s="3"/>
      <c r="C46" s="3"/>
      <c r="D46" s="4"/>
      <c r="E46" s="4"/>
      <c r="F46" s="1"/>
      <c r="G46" s="1"/>
      <c r="H46" s="1"/>
      <c r="J46" s="3"/>
      <c r="K46" s="3"/>
      <c r="L46" s="4"/>
      <c r="M46" s="4"/>
      <c r="N46" s="1"/>
      <c r="O46" s="1"/>
      <c r="P46" s="1"/>
      <c r="R46" s="104"/>
      <c r="S46" s="42"/>
      <c r="T46" s="105"/>
      <c r="U46" s="106"/>
      <c r="V46" s="106"/>
      <c r="W46" s="42"/>
      <c r="X46" s="105"/>
    </row>
    <row r="47" spans="2:24" ht="19.5">
      <c r="B47" s="3"/>
      <c r="C47" s="3"/>
      <c r="D47" s="4"/>
      <c r="E47" s="4"/>
      <c r="F47" s="1"/>
      <c r="G47" s="1"/>
      <c r="H47" s="1"/>
      <c r="J47" s="3"/>
      <c r="K47" s="3"/>
      <c r="L47" s="4"/>
      <c r="M47" s="4"/>
      <c r="N47" s="1"/>
      <c r="O47" s="1"/>
      <c r="P47" s="1"/>
      <c r="R47" s="104"/>
      <c r="S47" s="42"/>
      <c r="T47" s="105"/>
      <c r="U47" s="106"/>
      <c r="V47" s="106"/>
      <c r="W47" s="42"/>
      <c r="X47" s="105"/>
    </row>
    <row r="48" spans="2:24" ht="23.25">
      <c r="B48" s="3"/>
      <c r="C48" s="3"/>
      <c r="D48" s="4"/>
      <c r="E48" s="4"/>
      <c r="J48" s="3"/>
      <c r="K48" s="3"/>
      <c r="L48" s="4"/>
      <c r="M48" s="4"/>
      <c r="R48" s="44"/>
      <c r="S48" s="44"/>
      <c r="T48" s="45"/>
      <c r="U48" s="46"/>
      <c r="V48" s="47"/>
      <c r="W48" s="48"/>
      <c r="X48" s="49"/>
    </row>
    <row r="49" spans="2:24" ht="22.5">
      <c r="B49" s="3"/>
      <c r="C49" s="3"/>
      <c r="D49" s="4"/>
      <c r="E49" s="4"/>
      <c r="R49" s="44"/>
      <c r="S49" s="44"/>
      <c r="T49" s="45"/>
      <c r="U49" s="46"/>
      <c r="V49" s="50"/>
      <c r="W49" s="48"/>
      <c r="X49" s="49"/>
    </row>
    <row r="50" spans="2:24" ht="22.5">
      <c r="B50" s="3"/>
      <c r="C50" s="3"/>
      <c r="D50" s="4"/>
      <c r="E50" s="4"/>
      <c r="R50" s="44"/>
      <c r="S50" s="44"/>
      <c r="T50" s="45"/>
      <c r="U50" s="4"/>
      <c r="V50" s="47"/>
      <c r="W50" s="48"/>
      <c r="X50" s="49"/>
    </row>
    <row r="51" spans="2:24" ht="21">
      <c r="B51" s="3"/>
      <c r="C51" s="3"/>
      <c r="D51" s="4"/>
      <c r="E51" s="4"/>
      <c r="R51" s="103"/>
      <c r="S51" s="103"/>
      <c r="T51" s="103"/>
      <c r="U51" s="103"/>
      <c r="V51" s="103"/>
      <c r="W51" s="103"/>
      <c r="X51" s="103"/>
    </row>
    <row r="52" spans="2:24" ht="18">
      <c r="B52" s="3"/>
      <c r="C52" s="3"/>
      <c r="D52" s="4"/>
      <c r="E52" s="4"/>
      <c r="R52" s="104"/>
      <c r="S52" s="42"/>
      <c r="T52" s="105"/>
      <c r="U52" s="106"/>
      <c r="V52" s="106"/>
      <c r="W52" s="42"/>
      <c r="X52" s="105"/>
    </row>
    <row r="53" spans="18:24" ht="18">
      <c r="R53" s="104"/>
      <c r="S53" s="42"/>
      <c r="T53" s="105"/>
      <c r="U53" s="106"/>
      <c r="V53" s="106"/>
      <c r="W53" s="42"/>
      <c r="X53" s="105"/>
    </row>
    <row r="54" spans="18:24" ht="23.25">
      <c r="R54" s="44"/>
      <c r="S54" s="44"/>
      <c r="T54" s="45"/>
      <c r="U54" s="46"/>
      <c r="V54" s="47"/>
      <c r="W54" s="48"/>
      <c r="X54" s="49"/>
    </row>
    <row r="55" spans="18:24" ht="22.5">
      <c r="R55" s="44"/>
      <c r="S55" s="44"/>
      <c r="T55" s="45"/>
      <c r="U55" s="46"/>
      <c r="V55" s="50"/>
      <c r="W55" s="48"/>
      <c r="X55" s="49"/>
    </row>
    <row r="56" spans="18:24" ht="22.5">
      <c r="R56" s="44"/>
      <c r="S56" s="44"/>
      <c r="T56" s="45"/>
      <c r="U56" s="4"/>
      <c r="V56" s="47"/>
      <c r="W56" s="48"/>
      <c r="X56" s="49"/>
    </row>
    <row r="57" spans="18:24" ht="23.25">
      <c r="R57" s="44"/>
      <c r="S57" s="44"/>
      <c r="T57" s="45"/>
      <c r="U57" s="46"/>
      <c r="V57" s="47"/>
      <c r="W57" s="48"/>
      <c r="X57" s="49"/>
    </row>
    <row r="58" spans="18:24" ht="23.25">
      <c r="R58" s="44"/>
      <c r="S58" s="44"/>
      <c r="T58" s="45"/>
      <c r="U58" s="46"/>
      <c r="V58" s="47"/>
      <c r="W58" s="48"/>
      <c r="X58" s="49"/>
    </row>
    <row r="59" spans="18:24" ht="22.5">
      <c r="R59" s="44"/>
      <c r="S59" s="44"/>
      <c r="T59" s="45"/>
      <c r="U59" s="4"/>
      <c r="V59" s="47"/>
      <c r="W59" s="48"/>
      <c r="X59" s="49"/>
    </row>
    <row r="60" spans="18:24" ht="23.25">
      <c r="R60" s="44"/>
      <c r="S60" s="44"/>
      <c r="T60" s="45"/>
      <c r="U60" s="46"/>
      <c r="V60" s="47"/>
      <c r="W60" s="48"/>
      <c r="X60" s="49"/>
    </row>
    <row r="61" spans="18:24" ht="23.25">
      <c r="R61" s="44"/>
      <c r="S61" s="44"/>
      <c r="T61" s="45"/>
      <c r="U61" s="46"/>
      <c r="V61" s="47"/>
      <c r="W61" s="48"/>
      <c r="X61" s="49"/>
    </row>
    <row r="62" spans="18:24" ht="22.5">
      <c r="R62" s="44"/>
      <c r="S62" s="44"/>
      <c r="T62" s="45"/>
      <c r="U62" s="4"/>
      <c r="V62" s="47"/>
      <c r="W62" s="48"/>
      <c r="X62" s="49"/>
    </row>
    <row r="63" spans="18:24" ht="23.25">
      <c r="R63" s="44"/>
      <c r="S63" s="44"/>
      <c r="T63" s="45"/>
      <c r="U63" s="46"/>
      <c r="V63" s="47"/>
      <c r="W63" s="48"/>
      <c r="X63" s="49"/>
    </row>
    <row r="64" spans="18:24" ht="23.25">
      <c r="R64" s="44"/>
      <c r="S64" s="44"/>
      <c r="T64" s="45"/>
      <c r="U64" s="46"/>
      <c r="V64" s="47"/>
      <c r="W64" s="48"/>
      <c r="X64" s="49"/>
    </row>
    <row r="65" spans="18:24" ht="22.5">
      <c r="R65" s="44"/>
      <c r="S65" s="44"/>
      <c r="T65" s="45"/>
      <c r="U65" s="4"/>
      <c r="V65" s="47"/>
      <c r="W65" s="48"/>
      <c r="X65" s="49"/>
    </row>
    <row r="66" spans="18:24" ht="22.5">
      <c r="R66" s="44"/>
      <c r="S66" s="44"/>
      <c r="T66" s="45"/>
      <c r="U66" s="4"/>
      <c r="V66" s="47"/>
      <c r="W66" s="48"/>
      <c r="X66" s="49"/>
    </row>
    <row r="67" spans="18:24" ht="22.5">
      <c r="R67" s="44"/>
      <c r="S67" s="44"/>
      <c r="T67" s="45"/>
      <c r="U67" s="4"/>
      <c r="V67" s="47"/>
      <c r="W67" s="48"/>
      <c r="X67" s="49"/>
    </row>
    <row r="68" spans="18:24" ht="22.5">
      <c r="R68" s="44"/>
      <c r="S68" s="44"/>
      <c r="T68" s="45"/>
      <c r="U68" s="4"/>
      <c r="V68" s="47"/>
      <c r="W68" s="48"/>
      <c r="X68" s="49"/>
    </row>
    <row r="69" spans="18:24" ht="22.5">
      <c r="R69" s="44"/>
      <c r="S69" s="44"/>
      <c r="T69" s="45"/>
      <c r="U69" s="4"/>
      <c r="V69" s="47"/>
      <c r="W69" s="48"/>
      <c r="X69" s="49"/>
    </row>
    <row r="70" spans="18:24" ht="22.5">
      <c r="R70" s="44"/>
      <c r="S70" s="44"/>
      <c r="T70" s="45"/>
      <c r="U70" s="4"/>
      <c r="V70" s="47"/>
      <c r="W70" s="48"/>
      <c r="X70" s="49"/>
    </row>
    <row r="71" spans="18:24" ht="22.5">
      <c r="R71" s="44"/>
      <c r="S71" s="44"/>
      <c r="T71" s="45"/>
      <c r="U71" s="4"/>
      <c r="V71" s="47"/>
      <c r="W71" s="48"/>
      <c r="X71" s="49"/>
    </row>
    <row r="72" spans="18:24" ht="22.5">
      <c r="R72" s="44"/>
      <c r="S72" s="44"/>
      <c r="T72" s="45"/>
      <c r="U72" s="4"/>
      <c r="V72" s="47"/>
      <c r="W72" s="48"/>
      <c r="X72" s="49"/>
    </row>
    <row r="73" spans="18:24" ht="22.5">
      <c r="R73" s="44"/>
      <c r="S73" s="44"/>
      <c r="T73" s="45"/>
      <c r="U73" s="4"/>
      <c r="V73" s="47"/>
      <c r="W73" s="48"/>
      <c r="X73" s="49"/>
    </row>
    <row r="74" spans="18:24" ht="22.5">
      <c r="R74" s="44"/>
      <c r="S74" s="44"/>
      <c r="T74" s="45"/>
      <c r="U74" s="4"/>
      <c r="V74" s="47"/>
      <c r="W74" s="48"/>
      <c r="X74" s="49"/>
    </row>
    <row r="75" spans="18:24" ht="22.5">
      <c r="R75" s="44"/>
      <c r="S75" s="44"/>
      <c r="T75" s="45"/>
      <c r="U75" s="4"/>
      <c r="V75" s="47"/>
      <c r="W75" s="48"/>
      <c r="X75" s="49"/>
    </row>
    <row r="76" spans="18:24" ht="22.5">
      <c r="R76" s="44"/>
      <c r="S76" s="44"/>
      <c r="T76" s="45"/>
      <c r="U76" s="4"/>
      <c r="V76" s="47"/>
      <c r="W76" s="48"/>
      <c r="X76" s="49"/>
    </row>
    <row r="77" spans="18:24" ht="22.5">
      <c r="R77" s="44"/>
      <c r="S77" s="44"/>
      <c r="T77" s="45"/>
      <c r="U77" s="4"/>
      <c r="V77" s="47"/>
      <c r="W77" s="48"/>
      <c r="X77" s="49"/>
    </row>
    <row r="78" spans="18:24" ht="12.75">
      <c r="R78" s="59"/>
      <c r="S78" s="59"/>
      <c r="T78" s="59"/>
      <c r="U78" s="59"/>
      <c r="V78" s="59"/>
      <c r="W78" s="59"/>
      <c r="X78" s="59"/>
    </row>
    <row r="79" spans="18:24" ht="12.75">
      <c r="R79" s="59"/>
      <c r="S79" s="59"/>
      <c r="T79" s="59"/>
      <c r="U79" s="59"/>
      <c r="V79" s="59"/>
      <c r="W79" s="59"/>
      <c r="X79" s="59"/>
    </row>
    <row r="80" spans="18:24" ht="12.75">
      <c r="R80" s="59"/>
      <c r="S80" s="59"/>
      <c r="T80" s="59"/>
      <c r="U80" s="59"/>
      <c r="V80" s="59"/>
      <c r="W80" s="59"/>
      <c r="X80" s="59"/>
    </row>
    <row r="81" spans="18:24" ht="12.75">
      <c r="R81" s="59"/>
      <c r="S81" s="59"/>
      <c r="T81" s="59"/>
      <c r="U81" s="59"/>
      <c r="V81" s="59"/>
      <c r="W81" s="59"/>
      <c r="X81" s="59"/>
    </row>
    <row r="82" spans="18:24" ht="12.75">
      <c r="R82" s="59"/>
      <c r="S82" s="59"/>
      <c r="T82" s="59"/>
      <c r="U82" s="59"/>
      <c r="V82" s="59"/>
      <c r="W82" s="59"/>
      <c r="X82" s="59"/>
    </row>
  </sheetData>
  <sheetProtection/>
  <mergeCells count="117">
    <mergeCell ref="AC3:AJ3"/>
    <mergeCell ref="AK3:AO3"/>
    <mergeCell ref="Y43:AA43"/>
    <mergeCell ref="AO43:AU43"/>
    <mergeCell ref="AO44:AT44"/>
    <mergeCell ref="AO45:AU45"/>
    <mergeCell ref="Y41:AA41"/>
    <mergeCell ref="AG41:AJ41"/>
    <mergeCell ref="AL41:AN41"/>
    <mergeCell ref="AO41:AU41"/>
    <mergeCell ref="Y42:AA42"/>
    <mergeCell ref="AL42:AN42"/>
    <mergeCell ref="AO42:AU42"/>
    <mergeCell ref="Y39:AA39"/>
    <mergeCell ref="AB39:AE39"/>
    <mergeCell ref="AG39:AJ39"/>
    <mergeCell ref="AL39:AN39"/>
    <mergeCell ref="AO39:AT39"/>
    <mergeCell ref="Y40:AA40"/>
    <mergeCell ref="AB40:AE40"/>
    <mergeCell ref="AG40:AJ40"/>
    <mergeCell ref="AL40:AN40"/>
    <mergeCell ref="AO40:AT40"/>
    <mergeCell ref="AO9:AU9"/>
    <mergeCell ref="Y17:AE17"/>
    <mergeCell ref="AO21:AU21"/>
    <mergeCell ref="AG36:AM36"/>
    <mergeCell ref="AK38:AM38"/>
    <mergeCell ref="AT38:AU38"/>
    <mergeCell ref="AP5:AP6"/>
    <mergeCell ref="AQ5:AQ6"/>
    <mergeCell ref="AR5:AS6"/>
    <mergeCell ref="AT5:AT6"/>
    <mergeCell ref="AU5:AU6"/>
    <mergeCell ref="AG8:AM8"/>
    <mergeCell ref="AH5:AH6"/>
    <mergeCell ref="AI5:AI6"/>
    <mergeCell ref="AJ5:AK6"/>
    <mergeCell ref="AL5:AL6"/>
    <mergeCell ref="Y2:AB2"/>
    <mergeCell ref="AC2:AE2"/>
    <mergeCell ref="AS2:AU2"/>
    <mergeCell ref="Y3:AA3"/>
    <mergeCell ref="AM5:AM6"/>
    <mergeCell ref="AO5:AO6"/>
    <mergeCell ref="Y4:AE4"/>
    <mergeCell ref="AG4:AM4"/>
    <mergeCell ref="AO4:AU4"/>
    <mergeCell ref="Y5:Y6"/>
    <mergeCell ref="R21:X21"/>
    <mergeCell ref="O40:Q40"/>
    <mergeCell ref="O41:Q41"/>
    <mergeCell ref="E40:H40"/>
    <mergeCell ref="AE5:AE6"/>
    <mergeCell ref="AG5:AG6"/>
    <mergeCell ref="Z5:Z6"/>
    <mergeCell ref="AA5:AA6"/>
    <mergeCell ref="AB5:AC6"/>
    <mergeCell ref="AD5:AD6"/>
    <mergeCell ref="B2:E2"/>
    <mergeCell ref="O5:O6"/>
    <mergeCell ref="K5:K6"/>
    <mergeCell ref="B4:H4"/>
    <mergeCell ref="C5:C6"/>
    <mergeCell ref="J5:J6"/>
    <mergeCell ref="E5:F6"/>
    <mergeCell ref="G5:G6"/>
    <mergeCell ref="F2:H2"/>
    <mergeCell ref="B3:D3"/>
    <mergeCell ref="B43:D43"/>
    <mergeCell ref="V2:X2"/>
    <mergeCell ref="W3:X3"/>
    <mergeCell ref="H5:H6"/>
    <mergeCell ref="L5:L6"/>
    <mergeCell ref="J3:P3"/>
    <mergeCell ref="P5:P6"/>
    <mergeCell ref="N38:P38"/>
    <mergeCell ref="U3:V3"/>
    <mergeCell ref="E3:H3"/>
    <mergeCell ref="J36:P36"/>
    <mergeCell ref="A17:H17"/>
    <mergeCell ref="O39:Q39"/>
    <mergeCell ref="R4:X4"/>
    <mergeCell ref="B5:B6"/>
    <mergeCell ref="W5:W6"/>
    <mergeCell ref="E39:H39"/>
    <mergeCell ref="R9:X9"/>
    <mergeCell ref="D5:D6"/>
    <mergeCell ref="B42:D42"/>
    <mergeCell ref="B39:D39"/>
    <mergeCell ref="R51:X51"/>
    <mergeCell ref="X52:X53"/>
    <mergeCell ref="U52:V53"/>
    <mergeCell ref="T52:T53"/>
    <mergeCell ref="R52:R53"/>
    <mergeCell ref="X46:X47"/>
    <mergeCell ref="X5:X6"/>
    <mergeCell ref="R45:X45"/>
    <mergeCell ref="R46:R47"/>
    <mergeCell ref="T46:T47"/>
    <mergeCell ref="U46:V47"/>
    <mergeCell ref="J8:P8"/>
    <mergeCell ref="B41:D41"/>
    <mergeCell ref="R41:X41"/>
    <mergeCell ref="J40:M40"/>
    <mergeCell ref="J41:M41"/>
    <mergeCell ref="B40:D40"/>
    <mergeCell ref="M5:N6"/>
    <mergeCell ref="J4:P4"/>
    <mergeCell ref="U5:V6"/>
    <mergeCell ref="S5:S6"/>
    <mergeCell ref="R44:W44"/>
    <mergeCell ref="R43:X43"/>
    <mergeCell ref="J39:M39"/>
    <mergeCell ref="T5:T6"/>
    <mergeCell ref="R5:R6"/>
    <mergeCell ref="O42:Q42"/>
  </mergeCells>
  <printOptions verticalCentered="1"/>
  <pageMargins left="0.11" right="0" top="0" bottom="0" header="0" footer="0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T61"/>
  <sheetViews>
    <sheetView zoomScale="50" zoomScaleNormal="50" zoomScalePageLayoutView="0" workbookViewId="0" topLeftCell="A6">
      <selection activeCell="L32" sqref="L32"/>
    </sheetView>
  </sheetViews>
  <sheetFormatPr defaultColWidth="9.140625" defaultRowHeight="12.75"/>
  <sheetData>
    <row r="7" spans="4:20" ht="12.75">
      <c r="D7">
        <f>IF(Sheet1!C7=0,0,Sheet1!#REF!)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IF(Sheet1!C8=0,0,Sheet1!#REF!)</f>
        <v>0</v>
      </c>
      <c r="L8">
        <f>IF(Sheet1!K8=0,0,Sheet1!L8)</f>
        <v>0</v>
      </c>
      <c r="T8">
        <f>IF(Sheet1!S8=0,0,Sheet1!T8)</f>
        <v>0</v>
      </c>
    </row>
    <row r="9" spans="4:12" ht="12.75">
      <c r="D9">
        <f>IF(Sheet1!C9=0,0,Sheet1!#REF!)</f>
        <v>0</v>
      </c>
      <c r="L9">
        <f>IF(Sheet1!K9=0,0,Sheet1!L9)</f>
        <v>0</v>
      </c>
    </row>
    <row r="10" spans="4:20" ht="12.75">
      <c r="D10">
        <f>IF(Sheet1!C10=0,0,Sheet1!#REF!)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IF(Sheet1!C11=0,0,Sheet1!#REF!)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IF(Sheet1!C12=0,0,Sheet1!#REF!)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IF(Sheet1!C13=0,0,Sheet1!#REF!)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IF(Sheet1!C14=0,0,Sheet1!#REF!)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IF(Sheet1!C15=0,0,Sheet1!#REF!)</f>
        <v>0</v>
      </c>
      <c r="L15">
        <f>IF(Sheet1!K15=0,0,Sheet1!L15)</f>
        <v>0</v>
      </c>
      <c r="T15">
        <f>IF(Sheet1!S15=0,0,Sheet1!T15)</f>
        <v>0</v>
      </c>
    </row>
    <row r="16" spans="4:20" ht="12.75">
      <c r="D16">
        <f>IF(Sheet1!C16=0,0,Sheet1!#REF!)</f>
        <v>0</v>
      </c>
      <c r="L16">
        <f>IF(Sheet1!K16=0,0,Sheet1!L16)</f>
        <v>0</v>
      </c>
      <c r="T16">
        <f>IF(Sheet1!S16=0,0,Sheet1!T16)</f>
        <v>0</v>
      </c>
    </row>
    <row r="17" spans="12:20" ht="12.75">
      <c r="L17">
        <f>IF(Sheet1!K17=0,0,Sheet1!L17)</f>
        <v>0</v>
      </c>
      <c r="T17">
        <f>IF(Sheet1!S17=0,0,Sheet1!T17)</f>
        <v>0</v>
      </c>
    </row>
    <row r="18" spans="4:20" ht="12.75">
      <c r="D18">
        <f>(Sheet1!D7)</f>
        <v>2</v>
      </c>
      <c r="L18">
        <f>IF(Sheet1!K18=0,0,Sheet1!L18)</f>
        <v>0</v>
      </c>
      <c r="T18">
        <f>IF(Sheet1!S18=0,0,Sheet1!T18)</f>
        <v>0</v>
      </c>
    </row>
    <row r="19" spans="4:20" ht="12.75">
      <c r="D19">
        <f>(Sheet1!D8)</f>
        <v>2</v>
      </c>
      <c r="L19">
        <f>IF(Sheet1!K19=0,0,Sheet1!L19)</f>
        <v>0</v>
      </c>
      <c r="T19">
        <f>IF(Sheet1!S19=0,0,Sheet1!T19)</f>
        <v>0</v>
      </c>
    </row>
    <row r="20" spans="4:20" ht="12.75">
      <c r="D20">
        <f>(Sheet1!D9)</f>
        <v>2</v>
      </c>
      <c r="L20">
        <f>IF(Sheet1!K20=0,0,Sheet1!L20)</f>
        <v>0</v>
      </c>
      <c r="T20">
        <f>IF(Sheet1!S20=0,0,Sheet1!T20)</f>
        <v>0</v>
      </c>
    </row>
    <row r="21" spans="4:12" ht="12.75">
      <c r="D21">
        <f>(Sheet1!D10)</f>
        <v>2</v>
      </c>
      <c r="L21">
        <f>IF(Sheet1!K21=0,0,Sheet1!L21)</f>
        <v>0</v>
      </c>
    </row>
    <row r="22" spans="4:20" ht="12.75">
      <c r="D22">
        <f>(Sheet1!D11)</f>
        <v>1</v>
      </c>
      <c r="L22">
        <f>IF(Sheet1!K22=0,0,Sheet1!L22)</f>
        <v>0</v>
      </c>
      <c r="T22">
        <f>IF(Sheet1!S22=0,0,Sheet1!T22)</f>
        <v>0</v>
      </c>
    </row>
    <row r="23" spans="4:20" ht="12.75">
      <c r="D23">
        <f>(Sheet1!D12)</f>
        <v>3</v>
      </c>
      <c r="L23">
        <f>IF(Sheet1!K23=0,0,Sheet1!L23)</f>
        <v>0</v>
      </c>
      <c r="T23">
        <f>IF(Sheet1!S23=0,0,Sheet1!T23)</f>
        <v>0</v>
      </c>
    </row>
    <row r="24" spans="4:20" ht="12.75">
      <c r="D24">
        <f>(Sheet1!D13)</f>
        <v>2</v>
      </c>
      <c r="L24">
        <f>IF(Sheet1!K24=0,0,Sheet1!L24)</f>
        <v>0</v>
      </c>
      <c r="T24">
        <f>IF(Sheet1!S24=0,0,Sheet1!T24)</f>
        <v>0</v>
      </c>
    </row>
    <row r="25" spans="4:20" ht="12.75">
      <c r="D25">
        <f>(Sheet1!D14)</f>
        <v>1</v>
      </c>
      <c r="L25">
        <f>IF(Sheet1!K25=0,0,Sheet1!L25)</f>
        <v>0</v>
      </c>
      <c r="T25">
        <f>IF(Sheet1!S25=0,0,Sheet1!T25)</f>
        <v>0</v>
      </c>
    </row>
    <row r="26" spans="4:20" ht="12.75">
      <c r="D26">
        <f>(Sheet1!D15)</f>
        <v>2</v>
      </c>
      <c r="L26">
        <f>IF(Sheet1!K26=0,0,Sheet1!L26)</f>
        <v>0</v>
      </c>
      <c r="T26">
        <f>IF(Sheet1!S26=0,0,Sheet1!T26)</f>
        <v>0</v>
      </c>
    </row>
    <row r="27" spans="4:20" ht="12.75">
      <c r="D27">
        <f>(Sheet1!D16)</f>
        <v>2</v>
      </c>
      <c r="L27">
        <f>IF(Sheet1!K27=0,0,Sheet1!L27)</f>
        <v>0</v>
      </c>
      <c r="T27">
        <f>IF(Sheet1!S27=0,0,Sheet1!T27)</f>
        <v>0</v>
      </c>
    </row>
    <row r="28" spans="4:20" ht="12.75">
      <c r="D28">
        <f>(Sheet1!D18)</f>
        <v>2</v>
      </c>
      <c r="L28">
        <f>IF(Sheet1!K28=0,0,Sheet1!L28)</f>
        <v>0</v>
      </c>
      <c r="T28">
        <f>IF(Sheet1!S28=0,0,Sheet1!T28)</f>
        <v>0</v>
      </c>
    </row>
    <row r="29" spans="4:20" ht="12.75">
      <c r="D29">
        <f>(Sheet1!D19)</f>
        <v>3</v>
      </c>
      <c r="L29">
        <f>IF(Sheet1!K29=0,0,Sheet1!L29)</f>
        <v>0</v>
      </c>
      <c r="T29">
        <f>IF(Sheet1!S29=0,0,Sheet1!T29)</f>
        <v>0</v>
      </c>
    </row>
    <row r="30" spans="4:20" ht="12.75">
      <c r="D30">
        <f>(Sheet1!D20)</f>
        <v>2</v>
      </c>
      <c r="L30">
        <f>IF(Sheet1!K30=0,0,Sheet1!L30)</f>
        <v>0</v>
      </c>
      <c r="T30">
        <f>IF(Sheet1!S30=0,0,Sheet1!T30)</f>
        <v>0</v>
      </c>
    </row>
    <row r="31" spans="4:20" ht="12.75">
      <c r="D31">
        <f>(Sheet1!D21)</f>
        <v>2</v>
      </c>
      <c r="L31">
        <f>IF(Sheet1!K31=0,0,Sheet1!L31)</f>
        <v>0</v>
      </c>
      <c r="T31">
        <f>IF(Sheet1!S31=0,0,Sheet1!T31)</f>
        <v>0</v>
      </c>
    </row>
    <row r="32" spans="4:20" ht="12.75">
      <c r="D32">
        <f>(Sheet1!D22)</f>
        <v>1</v>
      </c>
      <c r="L32">
        <f>IF(Sheet1!K32=0,0,Sheet1!L32)</f>
        <v>0</v>
      </c>
      <c r="T32">
        <f>IF(Sheet1!S32=0,0,Sheet1!T32)</f>
        <v>0</v>
      </c>
    </row>
    <row r="33" spans="4:20" ht="12.75">
      <c r="D33">
        <f>(Sheet1!D23)</f>
        <v>3</v>
      </c>
      <c r="L33">
        <f>IF(Sheet1!K33=0,0,Sheet1!L33)</f>
        <v>0</v>
      </c>
      <c r="T33">
        <f>IF(Sheet1!S33=0,0,Sheet1!T33)</f>
        <v>0</v>
      </c>
    </row>
    <row r="34" spans="4:20" ht="12.75">
      <c r="D34">
        <f>(Sheet1!D24)</f>
        <v>2</v>
      </c>
      <c r="L34">
        <f>IF(Sheet1!K34=0,0,Sheet1!L34)</f>
        <v>0</v>
      </c>
      <c r="T34">
        <f>IF(Sheet1!S34=0,0,Sheet1!T34)</f>
        <v>0</v>
      </c>
    </row>
    <row r="35" spans="4:20" ht="12.75">
      <c r="D35">
        <f>(Sheet1!D25)</f>
        <v>2</v>
      </c>
      <c r="L35">
        <f>IF(Sheet1!K35=0,0,Sheet1!L35)</f>
        <v>0</v>
      </c>
      <c r="T35">
        <f>IF(Sheet1!S35=0,0,Sheet1!T35)</f>
        <v>0</v>
      </c>
    </row>
    <row r="36" spans="4:20" ht="12.75">
      <c r="D36">
        <f>(Sheet1!D26)</f>
        <v>2</v>
      </c>
      <c r="T36">
        <f>IF(Sheet1!S36=0,0,Sheet1!T36)</f>
        <v>0</v>
      </c>
    </row>
    <row r="37" spans="4:20" ht="12.75">
      <c r="D37">
        <f>(Sheet1!D37)</f>
        <v>0</v>
      </c>
      <c r="L37">
        <f>IF(Sheet1!K37=0,0,Sheet1!L37)</f>
        <v>0</v>
      </c>
      <c r="T37">
        <f>IF(Sheet1!S37=0,0,Sheet1!T37)</f>
        <v>0</v>
      </c>
    </row>
    <row r="38" ht="12.75">
      <c r="T38">
        <f>(Sheet1!T54)</f>
        <v>0</v>
      </c>
    </row>
    <row r="39" ht="12.75">
      <c r="T39">
        <f>(Sheet1!T55)</f>
        <v>0</v>
      </c>
    </row>
    <row r="40" ht="12.75">
      <c r="T40">
        <f>(Sheet1!T56)</f>
        <v>0</v>
      </c>
    </row>
    <row r="41" ht="12.75">
      <c r="T41">
        <f>(Sheet1!T57)</f>
        <v>0</v>
      </c>
    </row>
    <row r="42" ht="12.75">
      <c r="T42">
        <f>(Sheet1!T58)</f>
        <v>0</v>
      </c>
    </row>
    <row r="43" ht="12.75">
      <c r="T43">
        <f>(Sheet1!T59)</f>
        <v>0</v>
      </c>
    </row>
    <row r="44" ht="12.75">
      <c r="T44">
        <f>(Sheet1!T60)</f>
        <v>0</v>
      </c>
    </row>
    <row r="45" ht="12.75">
      <c r="T45">
        <f>(Sheet1!T61)</f>
        <v>0</v>
      </c>
    </row>
    <row r="46" ht="12.75">
      <c r="T46">
        <f>(Sheet1!T62)</f>
        <v>0</v>
      </c>
    </row>
    <row r="47" ht="12.75">
      <c r="T47">
        <f>(Sheet1!T63)</f>
        <v>0</v>
      </c>
    </row>
    <row r="48" ht="12.75">
      <c r="T48">
        <f>(Sheet1!T64)</f>
        <v>0</v>
      </c>
    </row>
    <row r="49" ht="12.75">
      <c r="T49">
        <f>(Sheet1!T65)</f>
        <v>0</v>
      </c>
    </row>
    <row r="50" ht="12.75">
      <c r="T50">
        <f>(Sheet1!T66)</f>
        <v>0</v>
      </c>
    </row>
    <row r="51" ht="12.75">
      <c r="T51">
        <f>(Sheet1!T67)</f>
        <v>0</v>
      </c>
    </row>
    <row r="52" ht="12.75">
      <c r="T52">
        <f>(Sheet1!T68)</f>
        <v>0</v>
      </c>
    </row>
    <row r="53" ht="12.75">
      <c r="T53">
        <f>(Sheet1!T69)</f>
        <v>0</v>
      </c>
    </row>
    <row r="54" ht="12.75">
      <c r="T54">
        <f>(Sheet1!T70)</f>
        <v>0</v>
      </c>
    </row>
    <row r="55" ht="12.75">
      <c r="T55">
        <f>(Sheet1!T71)</f>
        <v>0</v>
      </c>
    </row>
    <row r="56" ht="12.75">
      <c r="T56">
        <f>(Sheet1!T72)</f>
        <v>0</v>
      </c>
    </row>
    <row r="57" ht="12.75">
      <c r="T57">
        <f>(Sheet1!T73)</f>
        <v>0</v>
      </c>
    </row>
    <row r="58" ht="12.75">
      <c r="T58">
        <f>(Sheet1!T74)</f>
        <v>0</v>
      </c>
    </row>
    <row r="59" ht="12.75">
      <c r="T59">
        <f>(Sheet1!T75)</f>
        <v>0</v>
      </c>
    </row>
    <row r="60" ht="12.75">
      <c r="T60">
        <f>(Sheet1!T76)</f>
        <v>0</v>
      </c>
    </row>
    <row r="61" ht="12.75">
      <c r="T61">
        <f>(Sheet1!T77)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7:T37"/>
  <sheetViews>
    <sheetView zoomScale="50" zoomScaleNormal="50" zoomScalePageLayoutView="0" workbookViewId="0" topLeftCell="C1">
      <selection activeCell="L32" sqref="L32"/>
    </sheetView>
  </sheetViews>
  <sheetFormatPr defaultColWidth="9.140625" defaultRowHeight="12.75"/>
  <sheetData>
    <row r="7" spans="4:20" ht="12.75">
      <c r="D7">
        <f>IF(Sheet1!C7&lt;10,0,Sheet1!#REF!)</f>
        <v>0</v>
      </c>
      <c r="L7">
        <f>IF(Sheet1!K7&lt;10,0,Sheet1!L7)</f>
        <v>0</v>
      </c>
      <c r="T7">
        <f>IF(Sheet1!S7&lt;10,0,Sheet1!T7)</f>
        <v>0</v>
      </c>
    </row>
    <row r="8" spans="4:20" ht="12.75">
      <c r="D8">
        <f>IF(Sheet1!C8&lt;10,0,Sheet1!#REF!)</f>
        <v>0</v>
      </c>
      <c r="L8">
        <f>IF(Sheet1!K8&lt;10,0,Sheet1!L8)</f>
        <v>0</v>
      </c>
      <c r="T8">
        <f>IF(Sheet1!S8&lt;10,0,Sheet1!T8)</f>
        <v>0</v>
      </c>
    </row>
    <row r="9" spans="4:12" ht="12.75">
      <c r="D9">
        <f>IF(Sheet1!C9&lt;10,0,Sheet1!#REF!)</f>
        <v>0</v>
      </c>
      <c r="L9">
        <f>IF(Sheet1!K9&lt;10,0,Sheet1!L9)</f>
        <v>0</v>
      </c>
    </row>
    <row r="10" spans="4:20" ht="12.75">
      <c r="D10">
        <f>IF(Sheet1!C10&lt;10,0,Sheet1!#REF!)</f>
        <v>0</v>
      </c>
      <c r="L10">
        <f>IF(Sheet1!K10&lt;10,0,Sheet1!L10)</f>
        <v>0</v>
      </c>
      <c r="T10">
        <f>IF(Sheet1!S10&lt;10,0,Sheet1!T10)</f>
        <v>0</v>
      </c>
    </row>
    <row r="11" spans="4:20" ht="12.75">
      <c r="D11">
        <f>IF(Sheet1!C11&lt;10,0,Sheet1!#REF!)</f>
        <v>0</v>
      </c>
      <c r="L11">
        <f>IF(Sheet1!K11&lt;10,0,Sheet1!L11)</f>
        <v>0</v>
      </c>
      <c r="T11">
        <f>IF(Sheet1!S11&lt;10,0,Sheet1!T11)</f>
        <v>0</v>
      </c>
    </row>
    <row r="12" spans="4:20" ht="12.75">
      <c r="D12">
        <f>IF(Sheet1!C12&lt;10,0,Sheet1!#REF!)</f>
        <v>0</v>
      </c>
      <c r="L12">
        <f>IF(Sheet1!K12&lt;10,0,Sheet1!L12)</f>
        <v>0</v>
      </c>
      <c r="T12">
        <f>IF(Sheet1!S12&lt;10,0,Sheet1!T12)</f>
        <v>0</v>
      </c>
    </row>
    <row r="13" spans="4:20" ht="12.75">
      <c r="D13">
        <f>IF(Sheet1!C13&lt;10,0,Sheet1!#REF!)</f>
        <v>0</v>
      </c>
      <c r="L13">
        <f>IF(Sheet1!K13&lt;10,0,Sheet1!L13)</f>
        <v>0</v>
      </c>
      <c r="T13">
        <f>IF(Sheet1!S13&lt;10,0,Sheet1!T13)</f>
        <v>0</v>
      </c>
    </row>
    <row r="14" spans="4:20" ht="12.75">
      <c r="D14">
        <f>IF(Sheet1!C14&lt;10,0,Sheet1!#REF!)</f>
        <v>0</v>
      </c>
      <c r="L14">
        <f>IF(Sheet1!K14&lt;10,0,Sheet1!L14)</f>
        <v>0</v>
      </c>
      <c r="T14">
        <f>IF(Sheet1!S14&lt;10,0,Sheet1!T14)</f>
        <v>0</v>
      </c>
    </row>
    <row r="15" spans="4:20" ht="12.75">
      <c r="D15">
        <f>IF(Sheet1!C15&lt;10,0,Sheet1!#REF!)</f>
        <v>0</v>
      </c>
      <c r="L15">
        <f>IF(Sheet1!K15&lt;10,0,Sheet1!L15)</f>
        <v>0</v>
      </c>
      <c r="T15">
        <f>IF(Sheet1!S15&lt;10,0,Sheet1!T15)</f>
        <v>0</v>
      </c>
    </row>
    <row r="16" spans="4:20" ht="12.75">
      <c r="D16">
        <f>IF(Sheet1!C16&lt;10,0,Sheet1!#REF!)</f>
        <v>0</v>
      </c>
      <c r="L16">
        <f>IF(Sheet1!K16&lt;10,0,Sheet1!L16)</f>
        <v>0</v>
      </c>
      <c r="T16">
        <f>IF(Sheet1!S16&lt;10,0,Sheet1!T16)</f>
        <v>0</v>
      </c>
    </row>
    <row r="17" spans="12:20" ht="12.75">
      <c r="L17">
        <f>IF(Sheet1!K17&lt;10,0,Sheet1!L17)</f>
        <v>0</v>
      </c>
      <c r="T17">
        <f>IF(Sheet1!S17&lt;10,0,Sheet1!T17)</f>
        <v>0</v>
      </c>
    </row>
    <row r="18" spans="12:20" ht="12.75">
      <c r="L18">
        <f>IF(Sheet1!K18&lt;10,0,Sheet1!L18)</f>
        <v>0</v>
      </c>
      <c r="T18">
        <f>IF(Sheet1!S18&lt;10,0,Sheet1!T18)</f>
        <v>0</v>
      </c>
    </row>
    <row r="19" spans="12:20" ht="12.75">
      <c r="L19">
        <f>IF(Sheet1!K19&lt;10,0,Sheet1!L19)</f>
        <v>0</v>
      </c>
      <c r="T19">
        <f>IF(Sheet1!S19&lt;10,0,Sheet1!T19)</f>
        <v>0</v>
      </c>
    </row>
    <row r="20" spans="12:20" ht="12.75">
      <c r="L20">
        <f>IF(Sheet1!K20&lt;10,0,Sheet1!L20)</f>
        <v>0</v>
      </c>
      <c r="T20">
        <f>IF(Sheet1!S20&lt;10,0,Sheet1!T20)</f>
        <v>0</v>
      </c>
    </row>
    <row r="21" ht="12.75">
      <c r="L21">
        <f>IF(Sheet1!K21&lt;10,0,Sheet1!L21)</f>
        <v>0</v>
      </c>
    </row>
    <row r="22" spans="12:20" ht="12.75">
      <c r="L22">
        <f>IF(Sheet1!K22&lt;10,0,Sheet1!L22)</f>
        <v>0</v>
      </c>
      <c r="T22">
        <f>IF(Sheet1!S22&lt;10,0,Sheet1!T22)</f>
        <v>0</v>
      </c>
    </row>
    <row r="23" spans="12:20" ht="12.75">
      <c r="L23">
        <f>IF(Sheet1!K23&lt;10,0,Sheet1!L23)</f>
        <v>0</v>
      </c>
      <c r="T23">
        <f>IF(Sheet1!S23&lt;10,0,Sheet1!T23)</f>
        <v>0</v>
      </c>
    </row>
    <row r="24" spans="12:20" ht="12.75">
      <c r="L24">
        <f>IF(Sheet1!K24&lt;10,0,Sheet1!L24)</f>
        <v>0</v>
      </c>
      <c r="T24">
        <f>IF(Sheet1!S24&lt;10,0,Sheet1!T24)</f>
        <v>0</v>
      </c>
    </row>
    <row r="25" spans="12:20" ht="12.75">
      <c r="L25">
        <f>IF(Sheet1!K25&lt;10,0,Sheet1!L25)</f>
        <v>0</v>
      </c>
      <c r="T25">
        <f>IF(Sheet1!S25&lt;10,0,Sheet1!T25)</f>
        <v>0</v>
      </c>
    </row>
    <row r="26" spans="12:20" ht="12.75">
      <c r="L26">
        <f>IF(Sheet1!K26&lt;10,0,Sheet1!L26)</f>
        <v>0</v>
      </c>
      <c r="T26">
        <f>IF(Sheet1!S26&lt;10,0,Sheet1!T26)</f>
        <v>0</v>
      </c>
    </row>
    <row r="27" spans="12:20" ht="12.75">
      <c r="L27">
        <f>IF(Sheet1!K27&lt;10,0,Sheet1!L27)</f>
        <v>0</v>
      </c>
      <c r="T27">
        <f>IF(Sheet1!S27&lt;10,0,Sheet1!T27)</f>
        <v>0</v>
      </c>
    </row>
    <row r="28" spans="12:20" ht="12.75">
      <c r="L28">
        <f>IF(Sheet1!K28&lt;10,0,Sheet1!L28)</f>
        <v>0</v>
      </c>
      <c r="T28">
        <f>IF(Sheet1!S28&lt;10,0,Sheet1!T28)</f>
        <v>0</v>
      </c>
    </row>
    <row r="29" spans="12:20" ht="12.75">
      <c r="L29">
        <f>IF(Sheet1!K29&lt;10,0,Sheet1!L29)</f>
        <v>0</v>
      </c>
      <c r="T29">
        <f>IF(Sheet1!S29&lt;10,0,Sheet1!T29)</f>
        <v>0</v>
      </c>
    </row>
    <row r="30" spans="12:20" ht="12.75">
      <c r="L30">
        <f>IF(Sheet1!K30&lt;10,0,Sheet1!L30)</f>
        <v>0</v>
      </c>
      <c r="T30">
        <f>IF(Sheet1!S30&lt;10,0,Sheet1!T30)</f>
        <v>0</v>
      </c>
    </row>
    <row r="31" spans="12:20" ht="12.75">
      <c r="L31">
        <f>IF(Sheet1!K31&lt;10,0,Sheet1!L31)</f>
        <v>0</v>
      </c>
      <c r="T31">
        <f>IF(Sheet1!S31&lt;10,0,Sheet1!T31)</f>
        <v>0</v>
      </c>
    </row>
    <row r="32" spans="12:20" ht="12.75">
      <c r="L32">
        <f>IF(Sheet1!K32&lt;10,0,Sheet1!L32)</f>
        <v>0</v>
      </c>
      <c r="T32">
        <f>IF(Sheet1!S32&lt;10,0,Sheet1!T32)</f>
        <v>0</v>
      </c>
    </row>
    <row r="33" spans="12:20" ht="12.75">
      <c r="L33">
        <f>IF(Sheet1!K33&lt;10,0,Sheet1!L33)</f>
        <v>0</v>
      </c>
      <c r="T33">
        <f>IF(Sheet1!S33&lt;10,0,Sheet1!T33)</f>
        <v>0</v>
      </c>
    </row>
    <row r="34" spans="12:20" ht="12.75">
      <c r="L34">
        <f>IF(Sheet1!K34&lt;10,0,Sheet1!L34)</f>
        <v>0</v>
      </c>
      <c r="T34">
        <f>IF(Sheet1!S34&lt;10,0,Sheet1!T34)</f>
        <v>0</v>
      </c>
    </row>
    <row r="35" spans="12:20" ht="12.75">
      <c r="L35">
        <f>IF(Sheet1!K35&lt;10,0,Sheet1!L35)</f>
        <v>0</v>
      </c>
      <c r="T35">
        <f>IF(Sheet1!S35&lt;10,0,Sheet1!T35)</f>
        <v>0</v>
      </c>
    </row>
    <row r="36" ht="12.75">
      <c r="T36">
        <f>IF(Sheet1!S36&lt;10,0,Sheet1!T36)</f>
        <v>0</v>
      </c>
    </row>
    <row r="37" spans="12:20" ht="12.75">
      <c r="L37">
        <f>IF(Sheet1!K37&lt;10,0,Sheet1!L37)</f>
        <v>0</v>
      </c>
      <c r="T37">
        <f>IF(Sheet1!S37&lt;10,0,Sheet1!T37)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پویا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مسعود خلیل الرحمانی</dc:creator>
  <cp:keywords/>
  <dc:description/>
  <cp:lastModifiedBy>amozesh</cp:lastModifiedBy>
  <cp:lastPrinted>2015-01-27T04:53:25Z</cp:lastPrinted>
  <dcterms:created xsi:type="dcterms:W3CDTF">2001-11-15T10:21:12Z</dcterms:created>
  <dcterms:modified xsi:type="dcterms:W3CDTF">2015-09-20T05:29:10Z</dcterms:modified>
  <cp:category/>
  <cp:version/>
  <cp:contentType/>
  <cp:contentStatus/>
</cp:coreProperties>
</file>